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60"/>
  </bookViews>
  <sheets>
    <sheet name="Sheet1" sheetId="1" r:id="rId1"/>
  </sheets>
  <definedNames>
    <definedName name="_xlnm._FilterDatabase" localSheetId="0" hidden="1">Sheet1!$A$3:$O$66</definedName>
  </definedNames>
  <calcPr calcId="144525"/>
</workbook>
</file>

<file path=xl/sharedStrings.xml><?xml version="1.0" encoding="utf-8"?>
<sst xmlns="http://schemas.openxmlformats.org/spreadsheetml/2006/main" count="237" uniqueCount="96">
  <si>
    <t>青龙集镇村庄布局规划一览表</t>
  </si>
  <si>
    <t>乡镇名称</t>
  </si>
  <si>
    <t>序号</t>
  </si>
  <si>
    <t>行政村名称</t>
  </si>
  <si>
    <t>行政村分类</t>
  </si>
  <si>
    <t>自然村名称</t>
  </si>
  <si>
    <t>现状户数（户）</t>
  </si>
  <si>
    <t>现状户籍人口（人）</t>
  </si>
  <si>
    <t>常住人口</t>
  </si>
  <si>
    <t>现状村庄建设用地面积（公顷）</t>
  </si>
  <si>
    <t>村庄布局</t>
  </si>
  <si>
    <t>自然村分类</t>
  </si>
  <si>
    <t>依据</t>
  </si>
  <si>
    <t>规划村庄建设用地面积（公顷）</t>
  </si>
  <si>
    <t>备注</t>
  </si>
  <si>
    <t>青龙镇</t>
  </si>
  <si>
    <t>张鲁庄村</t>
  </si>
  <si>
    <t>集聚提升类</t>
  </si>
  <si>
    <t>朱楼</t>
  </si>
  <si>
    <t>永久居民点</t>
  </si>
  <si>
    <t>稳定型</t>
  </si>
  <si>
    <t>邓楼</t>
  </si>
  <si>
    <t>朱暗楼</t>
  </si>
  <si>
    <t>远期搬迁撤并居民点</t>
  </si>
  <si>
    <t>撤并型</t>
  </si>
  <si>
    <t>人口少，建筑质量差</t>
  </si>
  <si>
    <t>罗庄</t>
  </si>
  <si>
    <t>建筑质量较差，交通不便</t>
  </si>
  <si>
    <t>朱小庄</t>
  </si>
  <si>
    <t>鲁新庄</t>
  </si>
  <si>
    <t>人口少</t>
  </si>
  <si>
    <t>王列庄</t>
  </si>
  <si>
    <t>陈楼</t>
  </si>
  <si>
    <t>——</t>
  </si>
  <si>
    <t>刘庄</t>
  </si>
  <si>
    <t>鲁菜元</t>
  </si>
  <si>
    <t>鲁庄</t>
  </si>
  <si>
    <t>张庄</t>
  </si>
  <si>
    <t>提升型</t>
  </si>
  <si>
    <t>中心村</t>
  </si>
  <si>
    <t>合计</t>
  </si>
  <si>
    <t>黄月店村</t>
  </si>
  <si>
    <t>高尧</t>
  </si>
  <si>
    <t>美丽乡村，中心村</t>
  </si>
  <si>
    <t>马庄</t>
  </si>
  <si>
    <t>陶庄</t>
  </si>
  <si>
    <t>张木匠楼</t>
  </si>
  <si>
    <t>高庄户</t>
  </si>
  <si>
    <t>黄月店</t>
  </si>
  <si>
    <t>人口集中，建筑质量较好</t>
  </si>
  <si>
    <t>穆楼</t>
  </si>
  <si>
    <t>胡庄村</t>
  </si>
  <si>
    <t>崔庄</t>
  </si>
  <si>
    <t>贾庄</t>
  </si>
  <si>
    <t>胡庄</t>
  </si>
  <si>
    <t>周庄</t>
  </si>
  <si>
    <t>陈庄</t>
  </si>
  <si>
    <t>望庄</t>
  </si>
  <si>
    <t>孔楼</t>
  </si>
  <si>
    <t>赵庄</t>
  </si>
  <si>
    <t>夏洼</t>
  </si>
  <si>
    <t>路口村</t>
  </si>
  <si>
    <t>路口</t>
  </si>
  <si>
    <t>中心村，特色辣椒</t>
  </si>
  <si>
    <t>王庄</t>
  </si>
  <si>
    <t>卓庄</t>
  </si>
  <si>
    <t>大刘庄</t>
  </si>
  <si>
    <t>镇规划</t>
  </si>
  <si>
    <t>小刘庄</t>
  </si>
  <si>
    <t>宫楼</t>
  </si>
  <si>
    <t>管楼</t>
  </si>
  <si>
    <t>余庄</t>
  </si>
  <si>
    <t>邱庄村</t>
  </si>
  <si>
    <t>城郊融合类</t>
  </si>
  <si>
    <t>邱庄</t>
  </si>
  <si>
    <t>臧洼</t>
  </si>
  <si>
    <t>吴楼</t>
  </si>
  <si>
    <t>班洼</t>
  </si>
  <si>
    <t>鲁老家</t>
  </si>
  <si>
    <t>青龙村</t>
  </si>
  <si>
    <t>鲁楼</t>
  </si>
  <si>
    <t>东小庄</t>
  </si>
  <si>
    <t>鲍庄</t>
  </si>
  <si>
    <t>青龙</t>
  </si>
  <si>
    <t>永久居民点k</t>
  </si>
  <si>
    <t>城镇开发边界内</t>
  </si>
  <si>
    <t>西小庄</t>
  </si>
  <si>
    <t>远期搬迁撤并居民点k</t>
  </si>
  <si>
    <t>王楼</t>
  </si>
  <si>
    <t>北小庄</t>
  </si>
  <si>
    <t xml:space="preserve"> </t>
  </si>
  <si>
    <t>朱庄</t>
  </si>
  <si>
    <t>孙庄</t>
  </si>
  <si>
    <t>李庄</t>
  </si>
  <si>
    <t>赵园</t>
  </si>
  <si>
    <r>
      <rPr>
        <sz val="11"/>
        <color theme="1"/>
        <rFont val="等线"/>
        <charset val="134"/>
        <scheme val="minor"/>
      </rPr>
      <t>备注：居民点分为</t>
    </r>
    <r>
      <rPr>
        <sz val="11"/>
        <color rgb="FFFF0000"/>
        <rFont val="等线"/>
        <charset val="134"/>
        <scheme val="minor"/>
      </rPr>
      <t>提升型、稳定型、收缩型、撤并型</t>
    </r>
    <r>
      <rPr>
        <sz val="11"/>
        <color theme="1"/>
        <rFont val="等线"/>
        <charset val="134"/>
        <scheme val="minor"/>
      </rPr>
      <t>。其中，</t>
    </r>
    <r>
      <rPr>
        <sz val="11"/>
        <color rgb="FFFF0000"/>
        <rFont val="等线"/>
        <charset val="134"/>
        <scheme val="minor"/>
      </rPr>
      <t>提升型</t>
    </r>
    <r>
      <rPr>
        <sz val="11"/>
        <color theme="1"/>
        <rFont val="等线"/>
        <charset val="134"/>
        <scheme val="minor"/>
      </rPr>
      <t>是指具有一定基础，作为乡村振兴重点建设和人口相对集中安置的居民点；</t>
    </r>
    <r>
      <rPr>
        <sz val="11"/>
        <color rgb="FFFF0000"/>
        <rFont val="等线"/>
        <charset val="134"/>
        <scheme val="minor"/>
      </rPr>
      <t>稳定型</t>
    </r>
    <r>
      <rPr>
        <sz val="11"/>
        <color theme="1"/>
        <rFont val="等线"/>
        <charset val="134"/>
        <scheme val="minor"/>
      </rPr>
      <t>是指规划期内基本稳定，搬迁或建设需求较少，一时难以研判发展方向的居民点，以及因历史文化保护、传统村落、生态环境等需要保护的居民点；</t>
    </r>
    <r>
      <rPr>
        <sz val="11"/>
        <color rgb="FFFF0000"/>
        <rFont val="等线"/>
        <charset val="134"/>
        <scheme val="minor"/>
      </rPr>
      <t>收缩型</t>
    </r>
    <r>
      <rPr>
        <sz val="11"/>
        <color theme="1"/>
        <rFont val="等线"/>
        <charset val="134"/>
        <scheme val="minor"/>
      </rPr>
      <t>是指逐步萎缩，但短时间内仍将存续的居民点。应根据村庄实际需要，在维持村民基本生产生活水平的基础上，注重完善必要的设施，统筹安排危房改造、闲置和废弃宅基地整理、基本人居环境整治等，原则上限制新建扩建行为。</t>
    </r>
    <r>
      <rPr>
        <sz val="11"/>
        <color rgb="FFFF0000"/>
        <rFont val="等线"/>
        <charset val="134"/>
        <scheme val="minor"/>
      </rPr>
      <t>撤并型</t>
    </r>
    <r>
      <rPr>
        <sz val="11"/>
        <color theme="1"/>
        <rFont val="等线"/>
        <charset val="134"/>
        <scheme val="minor"/>
      </rPr>
      <t>是指因进行整体搬迁而需要撤并的居民点。居民点搬迁应充分尊重农民意愿，不得强迫“上楼”。位于生态保护红线内自然保护地核心保护区的居民点搬迁、因重大项目建设需要以及采煤沉陷区、行蓄洪区、大型水库库区、地质灾害高易发区、高压线路安全距离内等因安全保护需要搬迁的，需提供证明材料；为促进节约集约利用，需要实施城乡建设用地增减挂钩等的居民点搬迁，需提供利益相关村民同意意见的材料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</si>
</sst>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0" fillId="2" borderId="2" xfId="0" applyFill="1" applyBorder="1" applyAlignment="1">
      <alignment horizontal="center" vertical="center"/>
    </xf>
    <xf numFmtId="0" fontId="0" fillId="2" borderId="2" xfId="0" applyFill="1" applyBorder="1"/>
    <xf numFmtId="0" fontId="3" fillId="2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/>
    <xf numFmtId="0" fontId="0" fillId="0" borderId="2" xfId="0" applyFill="1" applyBorder="1"/>
    <xf numFmtId="0" fontId="5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/>
    <xf numFmtId="0" fontId="1" fillId="2" borderId="2" xfId="0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7" fillId="0" borderId="2" xfId="0" applyFont="1" applyFill="1" applyBorder="1"/>
    <xf numFmtId="0" fontId="7" fillId="3" borderId="2" xfId="0" applyFont="1" applyFill="1" applyBorder="1"/>
    <xf numFmtId="0" fontId="5" fillId="3" borderId="2" xfId="0" applyFont="1" applyFill="1" applyBorder="1"/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/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1"/>
  <sheetViews>
    <sheetView tabSelected="1" workbookViewId="0">
      <pane ySplit="3" topLeftCell="A4" activePane="bottomLeft" state="frozen"/>
      <selection/>
      <selection pane="bottomLeft" activeCell="A1" sqref="A1:O1"/>
    </sheetView>
  </sheetViews>
  <sheetFormatPr defaultColWidth="9" defaultRowHeight="13.5"/>
  <cols>
    <col min="1" max="1" width="11.375" customWidth="1"/>
    <col min="2" max="2" width="7.75" customWidth="1"/>
    <col min="3" max="4" width="13.25" customWidth="1"/>
    <col min="5" max="5" width="7.75" customWidth="1"/>
    <col min="6" max="6" width="13.25" customWidth="1"/>
    <col min="7" max="7" width="8.375" customWidth="1"/>
    <col min="8" max="8" width="9.75" customWidth="1"/>
    <col min="9" max="9" width="11.375" customWidth="1"/>
    <col min="10" max="10" width="13.75" style="2" hidden="1" customWidth="1"/>
    <col min="11" max="11" width="19.25" hidden="1" customWidth="1"/>
    <col min="12" max="12" width="11.375" style="3" customWidth="1"/>
    <col min="13" max="13" width="22.875" style="3" customWidth="1"/>
    <col min="14" max="14" width="12.875" hidden="1" customWidth="1"/>
    <col min="15" max="15" width="15.125" customWidth="1"/>
  </cols>
  <sheetData>
    <row r="1" ht="48.7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1:14">
      <c r="K2" s="2"/>
      <c r="L2" s="2"/>
      <c r="M2" s="2"/>
      <c r="N2" s="2"/>
    </row>
    <row r="3" ht="40.5" spans="1:16">
      <c r="A3" s="5" t="s">
        <v>1</v>
      </c>
      <c r="B3" s="5" t="s">
        <v>2</v>
      </c>
      <c r="C3" s="5" t="s">
        <v>3</v>
      </c>
      <c r="D3" s="5" t="s">
        <v>4</v>
      </c>
      <c r="E3" s="5" t="s">
        <v>2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16"/>
    </row>
    <row r="4" ht="14.25" spans="1:15">
      <c r="A4" s="6" t="s">
        <v>15</v>
      </c>
      <c r="B4" s="7">
        <v>1</v>
      </c>
      <c r="C4" s="8" t="s">
        <v>16</v>
      </c>
      <c r="D4" s="9" t="s">
        <v>17</v>
      </c>
      <c r="E4" s="8">
        <v>1</v>
      </c>
      <c r="F4" s="10" t="s">
        <v>18</v>
      </c>
      <c r="G4" s="10">
        <v>181</v>
      </c>
      <c r="H4" s="10">
        <v>587</v>
      </c>
      <c r="I4" s="10"/>
      <c r="J4" s="17"/>
      <c r="K4" s="18" t="s">
        <v>19</v>
      </c>
      <c r="L4" s="19" t="s">
        <v>20</v>
      </c>
      <c r="M4" s="20" t="str">
        <f>IF(H4&lt;1000,"建筑质量较好",IF(H4&gt;1000,"人口集中"))</f>
        <v>建筑质量较好</v>
      </c>
      <c r="N4" s="21"/>
      <c r="O4" s="21"/>
    </row>
    <row r="5" ht="14.25" spans="1:15">
      <c r="A5" s="6"/>
      <c r="B5" s="7"/>
      <c r="C5" s="8"/>
      <c r="D5" s="9"/>
      <c r="E5" s="8">
        <v>2</v>
      </c>
      <c r="F5" s="10" t="s">
        <v>21</v>
      </c>
      <c r="G5" s="10">
        <v>101</v>
      </c>
      <c r="H5" s="10">
        <v>388</v>
      </c>
      <c r="I5" s="10"/>
      <c r="J5" s="17"/>
      <c r="K5" s="18" t="s">
        <v>19</v>
      </c>
      <c r="L5" s="19" t="s">
        <v>20</v>
      </c>
      <c r="M5" s="20" t="str">
        <f>IF(H5&lt;1000,"建筑质量较好",IF(H5&gt;1000,"人口集中"))</f>
        <v>建筑质量较好</v>
      </c>
      <c r="N5" s="21"/>
      <c r="O5" s="21"/>
    </row>
    <row r="6" ht="14.25" spans="1:15">
      <c r="A6" s="6"/>
      <c r="B6" s="7"/>
      <c r="C6" s="8"/>
      <c r="D6" s="9"/>
      <c r="E6" s="8">
        <v>3</v>
      </c>
      <c r="F6" s="10" t="s">
        <v>22</v>
      </c>
      <c r="G6" s="10">
        <v>37</v>
      </c>
      <c r="H6" s="10">
        <v>137</v>
      </c>
      <c r="I6" s="10"/>
      <c r="J6" s="17"/>
      <c r="K6" s="18" t="s">
        <v>23</v>
      </c>
      <c r="L6" s="19" t="s">
        <v>24</v>
      </c>
      <c r="M6" s="22" t="s">
        <v>25</v>
      </c>
      <c r="N6" s="21"/>
      <c r="O6" s="21"/>
    </row>
    <row r="7" ht="14.25" spans="1:15">
      <c r="A7" s="6"/>
      <c r="B7" s="7"/>
      <c r="C7" s="8"/>
      <c r="D7" s="9"/>
      <c r="E7" s="8">
        <v>4</v>
      </c>
      <c r="F7" s="10" t="s">
        <v>26</v>
      </c>
      <c r="G7" s="10">
        <v>87</v>
      </c>
      <c r="H7" s="10">
        <v>345</v>
      </c>
      <c r="I7" s="10"/>
      <c r="J7" s="17"/>
      <c r="K7" s="18" t="s">
        <v>23</v>
      </c>
      <c r="L7" s="19" t="s">
        <v>24</v>
      </c>
      <c r="M7" s="22" t="s">
        <v>27</v>
      </c>
      <c r="N7" s="21"/>
      <c r="O7" s="21"/>
    </row>
    <row r="8" ht="14.25" spans="1:15">
      <c r="A8" s="6"/>
      <c r="B8" s="7"/>
      <c r="C8" s="8"/>
      <c r="D8" s="9"/>
      <c r="E8" s="8">
        <v>5</v>
      </c>
      <c r="F8" s="10" t="s">
        <v>28</v>
      </c>
      <c r="G8" s="10">
        <v>212</v>
      </c>
      <c r="H8" s="10">
        <v>867</v>
      </c>
      <c r="I8" s="10"/>
      <c r="J8" s="17"/>
      <c r="K8" s="18" t="s">
        <v>19</v>
      </c>
      <c r="L8" s="19" t="s">
        <v>20</v>
      </c>
      <c r="M8" s="20" t="str">
        <f>IF(H8&lt;1000,"建筑质量较好",IF(H8&gt;1000,"人口集中"))</f>
        <v>建筑质量较好</v>
      </c>
      <c r="N8" s="21"/>
      <c r="O8" s="21"/>
    </row>
    <row r="9" ht="14.25" spans="1:15">
      <c r="A9" s="6"/>
      <c r="B9" s="7"/>
      <c r="C9" s="8"/>
      <c r="D9" s="9"/>
      <c r="E9" s="8">
        <v>6</v>
      </c>
      <c r="F9" s="10" t="s">
        <v>29</v>
      </c>
      <c r="G9" s="10">
        <v>30</v>
      </c>
      <c r="H9" s="10">
        <v>111</v>
      </c>
      <c r="I9" s="10"/>
      <c r="J9" s="17"/>
      <c r="K9" s="18" t="s">
        <v>23</v>
      </c>
      <c r="L9" s="19" t="s">
        <v>24</v>
      </c>
      <c r="M9" s="22" t="s">
        <v>30</v>
      </c>
      <c r="N9" s="21"/>
      <c r="O9" s="21"/>
    </row>
    <row r="10" ht="14.25" spans="1:15">
      <c r="A10" s="6"/>
      <c r="B10" s="7"/>
      <c r="C10" s="8"/>
      <c r="D10" s="9"/>
      <c r="E10" s="8">
        <v>7</v>
      </c>
      <c r="F10" s="10" t="s">
        <v>31</v>
      </c>
      <c r="G10" s="10">
        <v>130</v>
      </c>
      <c r="H10" s="10">
        <v>455</v>
      </c>
      <c r="I10" s="10"/>
      <c r="J10" s="17"/>
      <c r="K10" s="18" t="s">
        <v>19</v>
      </c>
      <c r="L10" s="19" t="s">
        <v>20</v>
      </c>
      <c r="M10" s="20" t="str">
        <f>IF(H10&lt;1000,"建筑质量较好",IF(H10&gt;1000,"人口集中"))</f>
        <v>建筑质量较好</v>
      </c>
      <c r="N10" s="21"/>
      <c r="O10" s="21"/>
    </row>
    <row r="11" ht="14.25" spans="1:15">
      <c r="A11" s="6"/>
      <c r="B11" s="7"/>
      <c r="C11" s="8"/>
      <c r="D11" s="9"/>
      <c r="E11" s="8">
        <v>8</v>
      </c>
      <c r="F11" s="10" t="s">
        <v>32</v>
      </c>
      <c r="G11" s="10">
        <v>107</v>
      </c>
      <c r="H11" s="10">
        <v>364</v>
      </c>
      <c r="I11" s="10"/>
      <c r="J11" s="17"/>
      <c r="K11" s="18" t="s">
        <v>23</v>
      </c>
      <c r="L11" s="19" t="s">
        <v>24</v>
      </c>
      <c r="M11" s="6" t="s">
        <v>33</v>
      </c>
      <c r="N11" s="21"/>
      <c r="O11" s="21"/>
    </row>
    <row r="12" ht="14.25" spans="1:15">
      <c r="A12" s="6"/>
      <c r="B12" s="7"/>
      <c r="C12" s="8"/>
      <c r="D12" s="9"/>
      <c r="E12" s="8">
        <v>9</v>
      </c>
      <c r="F12" s="10" t="s">
        <v>34</v>
      </c>
      <c r="G12" s="10">
        <v>125</v>
      </c>
      <c r="H12" s="10">
        <v>486</v>
      </c>
      <c r="I12" s="10"/>
      <c r="J12" s="17"/>
      <c r="K12" s="18" t="s">
        <v>19</v>
      </c>
      <c r="L12" s="19" t="s">
        <v>20</v>
      </c>
      <c r="M12" s="20" t="str">
        <f t="shared" ref="M12:M14" si="0">IF(H12&lt;1000,"建筑质量较好",IF(H12&gt;1000,"人口集中"))</f>
        <v>建筑质量较好</v>
      </c>
      <c r="N12" s="21"/>
      <c r="O12" s="21"/>
    </row>
    <row r="13" ht="14.25" spans="1:15">
      <c r="A13" s="6"/>
      <c r="B13" s="7"/>
      <c r="C13" s="8"/>
      <c r="D13" s="9"/>
      <c r="E13" s="8">
        <v>10</v>
      </c>
      <c r="F13" s="10" t="s">
        <v>35</v>
      </c>
      <c r="G13" s="10">
        <v>130</v>
      </c>
      <c r="H13" s="10">
        <v>441</v>
      </c>
      <c r="I13" s="10"/>
      <c r="J13" s="17"/>
      <c r="K13" s="18" t="s">
        <v>19</v>
      </c>
      <c r="L13" s="19" t="s">
        <v>20</v>
      </c>
      <c r="M13" s="20" t="str">
        <f t="shared" si="0"/>
        <v>建筑质量较好</v>
      </c>
      <c r="N13" s="21"/>
      <c r="O13" s="21"/>
    </row>
    <row r="14" ht="14.25" spans="1:15">
      <c r="A14" s="6"/>
      <c r="B14" s="7"/>
      <c r="C14" s="8"/>
      <c r="D14" s="9"/>
      <c r="E14" s="8">
        <v>11</v>
      </c>
      <c r="F14" s="10" t="s">
        <v>36</v>
      </c>
      <c r="G14" s="10">
        <v>68</v>
      </c>
      <c r="H14" s="10">
        <v>219</v>
      </c>
      <c r="I14" s="10"/>
      <c r="J14" s="17"/>
      <c r="K14" s="18" t="s">
        <v>19</v>
      </c>
      <c r="L14" s="19" t="s">
        <v>20</v>
      </c>
      <c r="M14" s="20" t="str">
        <f t="shared" si="0"/>
        <v>建筑质量较好</v>
      </c>
      <c r="N14" s="21"/>
      <c r="O14" s="21"/>
    </row>
    <row r="15" ht="14.25" spans="1:15">
      <c r="A15" s="6"/>
      <c r="B15" s="7"/>
      <c r="C15" s="8"/>
      <c r="D15" s="9"/>
      <c r="E15" s="8">
        <v>12</v>
      </c>
      <c r="F15" s="10" t="s">
        <v>37</v>
      </c>
      <c r="G15" s="10">
        <v>171</v>
      </c>
      <c r="H15" s="10">
        <v>575</v>
      </c>
      <c r="I15" s="10"/>
      <c r="J15" s="17"/>
      <c r="K15" s="18" t="s">
        <v>19</v>
      </c>
      <c r="L15" s="19" t="s">
        <v>38</v>
      </c>
      <c r="M15" s="20" t="s">
        <v>39</v>
      </c>
      <c r="N15" s="21"/>
      <c r="O15" s="21"/>
    </row>
    <row r="16" spans="1:15">
      <c r="A16" s="6"/>
      <c r="B16" s="7"/>
      <c r="C16" s="11" t="s">
        <v>40</v>
      </c>
      <c r="D16" s="11"/>
      <c r="E16" s="11"/>
      <c r="F16" s="11"/>
      <c r="G16" s="12">
        <f>SUM(G4:G15)</f>
        <v>1379</v>
      </c>
      <c r="H16" s="12">
        <f>SUM(H4:H15)</f>
        <v>4975</v>
      </c>
      <c r="I16" s="23">
        <v>3184</v>
      </c>
      <c r="J16" s="24">
        <v>114.74</v>
      </c>
      <c r="K16" s="18"/>
      <c r="L16" s="11"/>
      <c r="M16" s="11"/>
      <c r="N16" s="25"/>
      <c r="O16" s="25"/>
    </row>
    <row r="17" ht="14.25" spans="1:15">
      <c r="A17" s="6"/>
      <c r="B17" s="7">
        <v>2</v>
      </c>
      <c r="C17" s="8" t="s">
        <v>41</v>
      </c>
      <c r="D17" s="9" t="s">
        <v>17</v>
      </c>
      <c r="E17" s="9">
        <v>1</v>
      </c>
      <c r="F17" s="10" t="s">
        <v>42</v>
      </c>
      <c r="G17" s="10">
        <v>318</v>
      </c>
      <c r="H17" s="10">
        <v>1138</v>
      </c>
      <c r="I17" s="10"/>
      <c r="J17" s="17"/>
      <c r="K17" s="18" t="s">
        <v>19</v>
      </c>
      <c r="L17" s="19" t="s">
        <v>38</v>
      </c>
      <c r="M17" s="20" t="s">
        <v>43</v>
      </c>
      <c r="N17" s="21"/>
      <c r="O17" s="21"/>
    </row>
    <row r="18" ht="14.25" spans="1:15">
      <c r="A18" s="6"/>
      <c r="B18" s="7"/>
      <c r="C18" s="8"/>
      <c r="D18" s="9"/>
      <c r="E18" s="9">
        <v>2</v>
      </c>
      <c r="F18" s="10" t="s">
        <v>44</v>
      </c>
      <c r="G18" s="10">
        <v>94</v>
      </c>
      <c r="H18" s="10">
        <v>334</v>
      </c>
      <c r="I18" s="10"/>
      <c r="J18" s="17"/>
      <c r="K18" s="18" t="s">
        <v>19</v>
      </c>
      <c r="L18" s="19" t="s">
        <v>20</v>
      </c>
      <c r="M18" s="20" t="str">
        <f>IF(H18&lt;1000,"建筑质量较好",IF(H18&gt;1000,"人口集中"))</f>
        <v>建筑质量较好</v>
      </c>
      <c r="N18" s="21"/>
      <c r="O18" s="21"/>
    </row>
    <row r="19" ht="14.25" spans="1:15">
      <c r="A19" s="6"/>
      <c r="B19" s="7"/>
      <c r="C19" s="8"/>
      <c r="D19" s="9"/>
      <c r="E19" s="9">
        <v>3</v>
      </c>
      <c r="F19" s="10" t="s">
        <v>45</v>
      </c>
      <c r="G19" s="10">
        <v>169</v>
      </c>
      <c r="H19" s="10">
        <v>622</v>
      </c>
      <c r="I19" s="10"/>
      <c r="J19" s="17"/>
      <c r="K19" s="18" t="s">
        <v>19</v>
      </c>
      <c r="L19" s="19" t="s">
        <v>20</v>
      </c>
      <c r="M19" s="20" t="str">
        <f>IF(H19&lt;1000,"建筑质量较好",IF(H19&gt;1000,"人口集中"))</f>
        <v>建筑质量较好</v>
      </c>
      <c r="N19" s="21"/>
      <c r="O19" s="21"/>
    </row>
    <row r="20" ht="14.25" spans="1:15">
      <c r="A20" s="6"/>
      <c r="B20" s="7"/>
      <c r="C20" s="8"/>
      <c r="D20" s="9"/>
      <c r="E20" s="9">
        <v>4</v>
      </c>
      <c r="F20" s="10" t="s">
        <v>46</v>
      </c>
      <c r="G20" s="10">
        <v>103</v>
      </c>
      <c r="H20" s="10">
        <v>377</v>
      </c>
      <c r="I20" s="10"/>
      <c r="J20" s="17"/>
      <c r="K20" s="18" t="s">
        <v>19</v>
      </c>
      <c r="L20" s="19" t="s">
        <v>20</v>
      </c>
      <c r="M20" s="20" t="str">
        <f>IF(H20&lt;1000,"建筑质量较好",IF(H20&gt;1000,"人口集中"))</f>
        <v>建筑质量较好</v>
      </c>
      <c r="N20" s="21"/>
      <c r="O20" s="21"/>
    </row>
    <row r="21" ht="14.25" spans="1:15">
      <c r="A21" s="6"/>
      <c r="B21" s="7"/>
      <c r="C21" s="8"/>
      <c r="D21" s="9"/>
      <c r="E21" s="9">
        <v>5</v>
      </c>
      <c r="F21" s="10" t="s">
        <v>47</v>
      </c>
      <c r="G21" s="10">
        <v>212</v>
      </c>
      <c r="H21" s="10">
        <v>835</v>
      </c>
      <c r="I21" s="10"/>
      <c r="J21" s="17"/>
      <c r="K21" s="18" t="s">
        <v>19</v>
      </c>
      <c r="L21" s="19" t="s">
        <v>20</v>
      </c>
      <c r="M21" s="20" t="str">
        <f t="shared" ref="M21:M26" si="1">IF(H21&lt;1000,"建筑质量较好",IF(H21&gt;1000,"人口集中"))</f>
        <v>建筑质量较好</v>
      </c>
      <c r="N21" s="21"/>
      <c r="O21" s="21"/>
    </row>
    <row r="22" ht="14.25" spans="1:15">
      <c r="A22" s="6"/>
      <c r="B22" s="7"/>
      <c r="C22" s="8"/>
      <c r="D22" s="9"/>
      <c r="E22" s="9">
        <v>6</v>
      </c>
      <c r="F22" s="10" t="s">
        <v>48</v>
      </c>
      <c r="G22" s="10">
        <v>231</v>
      </c>
      <c r="H22" s="10">
        <v>848</v>
      </c>
      <c r="I22" s="10"/>
      <c r="J22" s="17"/>
      <c r="K22" s="18" t="s">
        <v>19</v>
      </c>
      <c r="L22" s="19" t="s">
        <v>20</v>
      </c>
      <c r="M22" s="20" t="s">
        <v>49</v>
      </c>
      <c r="N22" s="21"/>
      <c r="O22" s="21"/>
    </row>
    <row r="23" ht="14.25" spans="1:15">
      <c r="A23" s="6"/>
      <c r="B23" s="7"/>
      <c r="C23" s="8"/>
      <c r="D23" s="9"/>
      <c r="E23" s="9">
        <v>7</v>
      </c>
      <c r="F23" s="10" t="s">
        <v>50</v>
      </c>
      <c r="G23" s="10">
        <v>104</v>
      </c>
      <c r="H23" s="10">
        <v>432</v>
      </c>
      <c r="I23" s="10"/>
      <c r="J23" s="17"/>
      <c r="K23" s="18" t="s">
        <v>19</v>
      </c>
      <c r="L23" s="19" t="s">
        <v>20</v>
      </c>
      <c r="M23" s="20" t="str">
        <f t="shared" si="1"/>
        <v>建筑质量较好</v>
      </c>
      <c r="N23" s="21"/>
      <c r="O23" s="21"/>
    </row>
    <row r="24" spans="1:15">
      <c r="A24" s="6"/>
      <c r="B24" s="7"/>
      <c r="C24" s="11" t="s">
        <v>40</v>
      </c>
      <c r="D24" s="11"/>
      <c r="E24" s="13"/>
      <c r="F24" s="11"/>
      <c r="G24" s="12">
        <f>SUM(G17:G23)</f>
        <v>1231</v>
      </c>
      <c r="H24" s="12">
        <f>SUM(H17:H23)</f>
        <v>4586</v>
      </c>
      <c r="I24" s="12">
        <v>3100</v>
      </c>
      <c r="J24" s="24">
        <v>100.56</v>
      </c>
      <c r="K24" s="18"/>
      <c r="L24" s="11"/>
      <c r="M24" s="11"/>
      <c r="N24" s="25"/>
      <c r="O24" s="25"/>
    </row>
    <row r="25" ht="14.25" spans="1:15">
      <c r="A25" s="6"/>
      <c r="B25" s="7">
        <v>3</v>
      </c>
      <c r="C25" s="8" t="s">
        <v>51</v>
      </c>
      <c r="D25" s="9" t="s">
        <v>17</v>
      </c>
      <c r="E25" s="9">
        <v>1</v>
      </c>
      <c r="F25" s="10" t="s">
        <v>52</v>
      </c>
      <c r="G25" s="10">
        <v>53</v>
      </c>
      <c r="H25" s="10">
        <v>200</v>
      </c>
      <c r="I25" s="10"/>
      <c r="J25" s="17"/>
      <c r="K25" s="18" t="s">
        <v>19</v>
      </c>
      <c r="L25" s="19" t="s">
        <v>20</v>
      </c>
      <c r="M25" s="20" t="str">
        <f>IF(H25&lt;1000,"建筑质量较好",IF(H25&gt;1000,"人口集中"))</f>
        <v>建筑质量较好</v>
      </c>
      <c r="N25" s="21"/>
      <c r="O25" s="21"/>
    </row>
    <row r="26" ht="14.25" spans="1:15">
      <c r="A26" s="6"/>
      <c r="B26" s="7"/>
      <c r="C26" s="8"/>
      <c r="D26" s="9"/>
      <c r="E26" s="9">
        <v>2</v>
      </c>
      <c r="F26" s="10" t="s">
        <v>53</v>
      </c>
      <c r="G26" s="10">
        <v>102</v>
      </c>
      <c r="H26" s="10">
        <v>345</v>
      </c>
      <c r="I26" s="10"/>
      <c r="J26" s="17"/>
      <c r="K26" s="18" t="s">
        <v>19</v>
      </c>
      <c r="L26" s="19" t="s">
        <v>20</v>
      </c>
      <c r="M26" s="20" t="str">
        <f t="shared" si="1"/>
        <v>建筑质量较好</v>
      </c>
      <c r="N26" s="21"/>
      <c r="O26" s="21"/>
    </row>
    <row r="27" ht="14.25" spans="1:15">
      <c r="A27" s="6"/>
      <c r="B27" s="7"/>
      <c r="C27" s="8"/>
      <c r="D27" s="9"/>
      <c r="E27" s="9">
        <v>3</v>
      </c>
      <c r="F27" s="10" t="s">
        <v>54</v>
      </c>
      <c r="G27" s="10">
        <v>259</v>
      </c>
      <c r="H27" s="10">
        <v>595</v>
      </c>
      <c r="I27" s="10"/>
      <c r="J27" s="17"/>
      <c r="K27" s="18" t="s">
        <v>19</v>
      </c>
      <c r="L27" s="19" t="s">
        <v>38</v>
      </c>
      <c r="M27" s="20" t="s">
        <v>39</v>
      </c>
      <c r="N27" s="21"/>
      <c r="O27" s="21"/>
    </row>
    <row r="28" ht="14.25" spans="1:15">
      <c r="A28" s="6"/>
      <c r="B28" s="7"/>
      <c r="C28" s="8"/>
      <c r="D28" s="9"/>
      <c r="E28" s="9">
        <v>4</v>
      </c>
      <c r="F28" s="10" t="s">
        <v>55</v>
      </c>
      <c r="G28" s="10">
        <v>113</v>
      </c>
      <c r="H28" s="10">
        <v>391</v>
      </c>
      <c r="I28" s="10"/>
      <c r="J28" s="17"/>
      <c r="K28" s="18" t="s">
        <v>19</v>
      </c>
      <c r="L28" s="19" t="s">
        <v>20</v>
      </c>
      <c r="M28" s="20" t="str">
        <f>IF(H28&lt;1000,"建筑质量较好",IF(H28&gt;1000,"人口集中"))</f>
        <v>建筑质量较好</v>
      </c>
      <c r="N28" s="21"/>
      <c r="O28" s="21"/>
    </row>
    <row r="29" ht="14.25" spans="1:15">
      <c r="A29" s="6"/>
      <c r="B29" s="7"/>
      <c r="C29" s="8"/>
      <c r="D29" s="9"/>
      <c r="E29" s="9">
        <v>5</v>
      </c>
      <c r="F29" s="10" t="s">
        <v>56</v>
      </c>
      <c r="G29" s="10">
        <v>116</v>
      </c>
      <c r="H29" s="10">
        <v>502</v>
      </c>
      <c r="I29" s="10"/>
      <c r="J29" s="17"/>
      <c r="K29" s="18" t="s">
        <v>19</v>
      </c>
      <c r="L29" s="19" t="s">
        <v>20</v>
      </c>
      <c r="M29" s="20" t="str">
        <f>IF(H29&lt;1000,"建筑质量较好",IF(H29&gt;1000,"人口集中"))</f>
        <v>建筑质量较好</v>
      </c>
      <c r="N29" s="21"/>
      <c r="O29" s="21"/>
    </row>
    <row r="30" ht="14.25" spans="1:15">
      <c r="A30" s="6"/>
      <c r="B30" s="7"/>
      <c r="C30" s="8"/>
      <c r="D30" s="9"/>
      <c r="E30" s="9">
        <v>6</v>
      </c>
      <c r="F30" s="10" t="s">
        <v>57</v>
      </c>
      <c r="G30" s="10">
        <v>83</v>
      </c>
      <c r="H30" s="10">
        <v>342</v>
      </c>
      <c r="I30" s="10"/>
      <c r="J30" s="17"/>
      <c r="K30" s="18" t="s">
        <v>23</v>
      </c>
      <c r="L30" s="19" t="s">
        <v>24</v>
      </c>
      <c r="M30" s="6" t="s">
        <v>33</v>
      </c>
      <c r="N30" s="21"/>
      <c r="O30" s="21"/>
    </row>
    <row r="31" ht="14.25" spans="1:15">
      <c r="A31" s="6"/>
      <c r="B31" s="7"/>
      <c r="C31" s="8"/>
      <c r="D31" s="9"/>
      <c r="E31" s="9">
        <v>7</v>
      </c>
      <c r="F31" s="10" t="s">
        <v>58</v>
      </c>
      <c r="G31" s="10">
        <v>107</v>
      </c>
      <c r="H31" s="10">
        <v>456</v>
      </c>
      <c r="I31" s="10"/>
      <c r="J31" s="17"/>
      <c r="K31" s="18" t="s">
        <v>19</v>
      </c>
      <c r="L31" s="19" t="s">
        <v>20</v>
      </c>
      <c r="M31" s="20" t="str">
        <f t="shared" ref="M31:M34" si="2">IF(H31&lt;1000,"建筑质量较好",IF(H31&gt;1000,"人口集中"))</f>
        <v>建筑质量较好</v>
      </c>
      <c r="N31" s="21"/>
      <c r="O31" s="21"/>
    </row>
    <row r="32" ht="14.25" spans="1:15">
      <c r="A32" s="6"/>
      <c r="B32" s="7"/>
      <c r="C32" s="8"/>
      <c r="D32" s="9"/>
      <c r="E32" s="9">
        <v>8</v>
      </c>
      <c r="F32" s="10" t="s">
        <v>59</v>
      </c>
      <c r="G32" s="10">
        <v>90</v>
      </c>
      <c r="H32" s="10">
        <v>344</v>
      </c>
      <c r="I32" s="10"/>
      <c r="J32" s="17"/>
      <c r="K32" s="18" t="s">
        <v>19</v>
      </c>
      <c r="L32" s="19" t="s">
        <v>20</v>
      </c>
      <c r="M32" s="20" t="str">
        <f t="shared" si="2"/>
        <v>建筑质量较好</v>
      </c>
      <c r="N32" s="21"/>
      <c r="O32" s="21"/>
    </row>
    <row r="33" ht="14.25" spans="1:15">
      <c r="A33" s="6"/>
      <c r="B33" s="7"/>
      <c r="C33" s="8"/>
      <c r="D33" s="9"/>
      <c r="E33" s="9">
        <v>9</v>
      </c>
      <c r="F33" s="10" t="s">
        <v>44</v>
      </c>
      <c r="G33" s="10">
        <v>27</v>
      </c>
      <c r="H33" s="10">
        <v>96</v>
      </c>
      <c r="I33" s="10"/>
      <c r="J33" s="17"/>
      <c r="K33" s="18" t="s">
        <v>19</v>
      </c>
      <c r="L33" s="19" t="s">
        <v>24</v>
      </c>
      <c r="M33" s="20" t="s">
        <v>30</v>
      </c>
      <c r="N33" s="21"/>
      <c r="O33" s="21"/>
    </row>
    <row r="34" ht="14.25" spans="1:15">
      <c r="A34" s="6"/>
      <c r="B34" s="7"/>
      <c r="C34" s="8"/>
      <c r="D34" s="9"/>
      <c r="E34" s="9">
        <v>10</v>
      </c>
      <c r="F34" s="10" t="s">
        <v>60</v>
      </c>
      <c r="G34" s="10">
        <v>114</v>
      </c>
      <c r="H34" s="10">
        <v>416</v>
      </c>
      <c r="I34" s="10"/>
      <c r="J34" s="17"/>
      <c r="K34" s="18" t="s">
        <v>19</v>
      </c>
      <c r="L34" s="19" t="s">
        <v>20</v>
      </c>
      <c r="M34" s="20" t="str">
        <f t="shared" si="2"/>
        <v>建筑质量较好</v>
      </c>
      <c r="N34" s="21"/>
      <c r="O34" s="21"/>
    </row>
    <row r="35" spans="1:15">
      <c r="A35" s="6"/>
      <c r="B35" s="14"/>
      <c r="C35" s="11" t="s">
        <v>40</v>
      </c>
      <c r="D35" s="11"/>
      <c r="E35" s="13"/>
      <c r="F35" s="11"/>
      <c r="G35" s="12">
        <f>SUM(G25:G34)</f>
        <v>1064</v>
      </c>
      <c r="H35" s="12">
        <f>SUM(H25:H34)</f>
        <v>3687</v>
      </c>
      <c r="I35" s="23">
        <v>2587</v>
      </c>
      <c r="J35" s="24">
        <v>91.97</v>
      </c>
      <c r="K35" s="18"/>
      <c r="L35" s="11"/>
      <c r="M35" s="11"/>
      <c r="N35" s="25"/>
      <c r="O35" s="25"/>
    </row>
    <row r="36" ht="14.25" spans="1:15">
      <c r="A36" s="6"/>
      <c r="B36" s="6">
        <v>4</v>
      </c>
      <c r="C36" s="9" t="s">
        <v>61</v>
      </c>
      <c r="D36" s="15" t="s">
        <v>17</v>
      </c>
      <c r="E36" s="9">
        <v>1</v>
      </c>
      <c r="F36" s="10" t="s">
        <v>62</v>
      </c>
      <c r="G36" s="10">
        <v>362</v>
      </c>
      <c r="H36" s="10">
        <v>1388</v>
      </c>
      <c r="I36" s="10"/>
      <c r="J36" s="17"/>
      <c r="K36" s="18" t="s">
        <v>19</v>
      </c>
      <c r="L36" s="19" t="s">
        <v>38</v>
      </c>
      <c r="M36" s="22" t="s">
        <v>63</v>
      </c>
      <c r="N36" s="21"/>
      <c r="O36" s="21"/>
    </row>
    <row r="37" ht="14.25" spans="1:15">
      <c r="A37" s="6"/>
      <c r="B37" s="6"/>
      <c r="C37" s="9"/>
      <c r="D37" s="15"/>
      <c r="E37" s="9">
        <v>2</v>
      </c>
      <c r="F37" s="10" t="s">
        <v>64</v>
      </c>
      <c r="G37" s="10">
        <v>292</v>
      </c>
      <c r="H37" s="10">
        <v>1095</v>
      </c>
      <c r="I37" s="10"/>
      <c r="J37" s="17"/>
      <c r="K37" s="26" t="s">
        <v>19</v>
      </c>
      <c r="L37" s="19" t="s">
        <v>20</v>
      </c>
      <c r="M37" s="22" t="s">
        <v>49</v>
      </c>
      <c r="N37" s="21"/>
      <c r="O37" s="21"/>
    </row>
    <row r="38" ht="14.25" spans="1:15">
      <c r="A38" s="6"/>
      <c r="B38" s="6"/>
      <c r="C38" s="9"/>
      <c r="D38" s="15"/>
      <c r="E38" s="9">
        <v>3</v>
      </c>
      <c r="F38" s="10" t="s">
        <v>65</v>
      </c>
      <c r="G38" s="10">
        <v>121</v>
      </c>
      <c r="H38" s="10">
        <v>479</v>
      </c>
      <c r="I38" s="10"/>
      <c r="J38" s="17"/>
      <c r="K38" s="26" t="s">
        <v>19</v>
      </c>
      <c r="L38" s="19" t="s">
        <v>20</v>
      </c>
      <c r="M38" s="22" t="s">
        <v>49</v>
      </c>
      <c r="N38" s="21"/>
      <c r="O38" s="21"/>
    </row>
    <row r="39" ht="14.25" spans="1:15">
      <c r="A39" s="6"/>
      <c r="B39" s="6"/>
      <c r="C39" s="9"/>
      <c r="D39" s="15"/>
      <c r="E39" s="9">
        <v>4</v>
      </c>
      <c r="F39" s="10" t="s">
        <v>66</v>
      </c>
      <c r="G39" s="10">
        <v>138</v>
      </c>
      <c r="H39" s="10">
        <v>514</v>
      </c>
      <c r="I39" s="10"/>
      <c r="J39" s="17"/>
      <c r="K39" s="18" t="s">
        <v>23</v>
      </c>
      <c r="L39" s="19" t="s">
        <v>24</v>
      </c>
      <c r="M39" s="22" t="s">
        <v>67</v>
      </c>
      <c r="N39" s="21"/>
      <c r="O39" s="21"/>
    </row>
    <row r="40" ht="14.25" spans="1:15">
      <c r="A40" s="6"/>
      <c r="B40" s="6"/>
      <c r="C40" s="9"/>
      <c r="D40" s="15"/>
      <c r="E40" s="9">
        <v>5</v>
      </c>
      <c r="F40" s="10" t="s">
        <v>68</v>
      </c>
      <c r="G40" s="10">
        <v>98</v>
      </c>
      <c r="H40" s="10">
        <v>360</v>
      </c>
      <c r="I40" s="10"/>
      <c r="J40" s="17"/>
      <c r="K40" s="18" t="s">
        <v>23</v>
      </c>
      <c r="L40" s="19" t="s">
        <v>24</v>
      </c>
      <c r="M40" s="22" t="s">
        <v>67</v>
      </c>
      <c r="N40" s="21"/>
      <c r="O40" s="21"/>
    </row>
    <row r="41" ht="14.25" spans="1:15">
      <c r="A41" s="6"/>
      <c r="B41" s="6"/>
      <c r="C41" s="9"/>
      <c r="D41" s="15"/>
      <c r="E41" s="9">
        <v>6</v>
      </c>
      <c r="F41" s="10" t="s">
        <v>69</v>
      </c>
      <c r="G41" s="10">
        <v>136</v>
      </c>
      <c r="H41" s="10">
        <v>491</v>
      </c>
      <c r="I41" s="10"/>
      <c r="J41" s="17"/>
      <c r="K41" s="26" t="s">
        <v>19</v>
      </c>
      <c r="L41" s="19" t="s">
        <v>20</v>
      </c>
      <c r="M41" s="22" t="s">
        <v>49</v>
      </c>
      <c r="N41" s="21"/>
      <c r="O41" s="21"/>
    </row>
    <row r="42" ht="14.25" spans="1:15">
      <c r="A42" s="6"/>
      <c r="B42" s="6"/>
      <c r="C42" s="9"/>
      <c r="D42" s="15"/>
      <c r="E42" s="9">
        <v>7</v>
      </c>
      <c r="F42" s="10" t="s">
        <v>70</v>
      </c>
      <c r="G42" s="10">
        <v>170</v>
      </c>
      <c r="H42" s="10">
        <v>595</v>
      </c>
      <c r="I42" s="10"/>
      <c r="J42" s="17"/>
      <c r="K42" s="27" t="s">
        <v>19</v>
      </c>
      <c r="L42" s="19" t="s">
        <v>20</v>
      </c>
      <c r="M42" s="22" t="s">
        <v>49</v>
      </c>
      <c r="N42" s="21"/>
      <c r="O42" s="21"/>
    </row>
    <row r="43" ht="14.25" spans="1:15">
      <c r="A43" s="6"/>
      <c r="B43" s="6"/>
      <c r="C43" s="9"/>
      <c r="D43" s="15"/>
      <c r="E43" s="9">
        <v>8</v>
      </c>
      <c r="F43" s="10" t="s">
        <v>71</v>
      </c>
      <c r="G43" s="10">
        <v>26</v>
      </c>
      <c r="H43" s="10">
        <v>99</v>
      </c>
      <c r="I43" s="10"/>
      <c r="J43" s="17"/>
      <c r="K43" s="18" t="s">
        <v>23</v>
      </c>
      <c r="L43" s="19" t="s">
        <v>24</v>
      </c>
      <c r="M43" s="22" t="s">
        <v>30</v>
      </c>
      <c r="N43" s="21"/>
      <c r="O43" s="21"/>
    </row>
    <row r="44" ht="14.25" spans="1:15">
      <c r="A44" s="6"/>
      <c r="B44" s="6"/>
      <c r="C44" s="9"/>
      <c r="D44" s="15"/>
      <c r="E44" s="9">
        <v>9</v>
      </c>
      <c r="F44" s="10" t="s">
        <v>37</v>
      </c>
      <c r="G44" s="10">
        <v>169</v>
      </c>
      <c r="H44" s="10">
        <v>638</v>
      </c>
      <c r="I44" s="10"/>
      <c r="J44" s="17"/>
      <c r="K44" s="26" t="s">
        <v>19</v>
      </c>
      <c r="L44" s="19" t="s">
        <v>20</v>
      </c>
      <c r="M44" s="22" t="s">
        <v>49</v>
      </c>
      <c r="N44" s="21"/>
      <c r="O44" s="21"/>
    </row>
    <row r="45" spans="1:15">
      <c r="A45" s="6"/>
      <c r="B45" s="6"/>
      <c r="C45" s="11" t="s">
        <v>40</v>
      </c>
      <c r="D45" s="11"/>
      <c r="E45" s="13"/>
      <c r="F45" s="11"/>
      <c r="G45" s="12">
        <f>SUM(G36:G44)</f>
        <v>1512</v>
      </c>
      <c r="H45" s="12">
        <f>SUM(H36:H44)</f>
        <v>5659</v>
      </c>
      <c r="I45" s="23">
        <v>4072</v>
      </c>
      <c r="J45" s="24">
        <v>111.21</v>
      </c>
      <c r="K45" s="18"/>
      <c r="L45" s="11"/>
      <c r="M45" s="11"/>
      <c r="N45" s="25"/>
      <c r="O45" s="25"/>
    </row>
    <row r="46" s="1" customFormat="1" ht="14.25" spans="1:15">
      <c r="A46" s="6"/>
      <c r="B46" s="6">
        <v>5</v>
      </c>
      <c r="C46" s="9" t="s">
        <v>72</v>
      </c>
      <c r="D46" s="9" t="s">
        <v>73</v>
      </c>
      <c r="E46" s="9">
        <v>1</v>
      </c>
      <c r="F46" s="10" t="s">
        <v>74</v>
      </c>
      <c r="G46" s="10">
        <v>192</v>
      </c>
      <c r="H46" s="10">
        <v>658</v>
      </c>
      <c r="I46" s="10"/>
      <c r="J46" s="17"/>
      <c r="K46" s="26" t="s">
        <v>19</v>
      </c>
      <c r="L46" s="19" t="s">
        <v>38</v>
      </c>
      <c r="M46" s="22" t="s">
        <v>39</v>
      </c>
      <c r="N46" s="21"/>
      <c r="O46" s="21"/>
    </row>
    <row r="47" s="1" customFormat="1" ht="14.25" spans="1:15">
      <c r="A47" s="6"/>
      <c r="B47" s="6"/>
      <c r="C47" s="9"/>
      <c r="D47" s="9"/>
      <c r="E47" s="9">
        <v>2</v>
      </c>
      <c r="F47" s="10" t="s">
        <v>75</v>
      </c>
      <c r="G47" s="10">
        <v>148</v>
      </c>
      <c r="H47" s="10">
        <v>536</v>
      </c>
      <c r="I47" s="10"/>
      <c r="J47" s="17"/>
      <c r="K47" s="18" t="s">
        <v>19</v>
      </c>
      <c r="L47" s="19" t="s">
        <v>20</v>
      </c>
      <c r="M47" s="22" t="s">
        <v>49</v>
      </c>
      <c r="N47" s="21"/>
      <c r="O47" s="21"/>
    </row>
    <row r="48" s="1" customFormat="1" ht="14.25" spans="1:15">
      <c r="A48" s="6"/>
      <c r="B48" s="6"/>
      <c r="C48" s="9"/>
      <c r="D48" s="9"/>
      <c r="E48" s="9">
        <v>3</v>
      </c>
      <c r="F48" s="10" t="s">
        <v>76</v>
      </c>
      <c r="G48" s="10">
        <v>236</v>
      </c>
      <c r="H48" s="10">
        <v>833</v>
      </c>
      <c r="I48" s="10"/>
      <c r="J48" s="17"/>
      <c r="K48" s="26" t="s">
        <v>19</v>
      </c>
      <c r="L48" s="19" t="s">
        <v>20</v>
      </c>
      <c r="M48" s="22" t="s">
        <v>49</v>
      </c>
      <c r="N48" s="21"/>
      <c r="O48" s="21"/>
    </row>
    <row r="49" s="1" customFormat="1" ht="14.25" spans="1:15">
      <c r="A49" s="6"/>
      <c r="B49" s="6"/>
      <c r="C49" s="9"/>
      <c r="D49" s="9"/>
      <c r="E49" s="9">
        <v>4</v>
      </c>
      <c r="F49" s="10" t="s">
        <v>77</v>
      </c>
      <c r="G49" s="10">
        <v>146</v>
      </c>
      <c r="H49" s="10">
        <v>528</v>
      </c>
      <c r="I49" s="10"/>
      <c r="J49" s="17"/>
      <c r="K49" s="18" t="s">
        <v>23</v>
      </c>
      <c r="L49" s="19" t="s">
        <v>24</v>
      </c>
      <c r="M49" s="6" t="s">
        <v>33</v>
      </c>
      <c r="N49" s="21"/>
      <c r="O49" s="21"/>
    </row>
    <row r="50" s="1" customFormat="1" ht="14.25" spans="1:15">
      <c r="A50" s="6"/>
      <c r="B50" s="6"/>
      <c r="C50" s="9"/>
      <c r="D50" s="9"/>
      <c r="E50" s="9">
        <v>5</v>
      </c>
      <c r="F50" s="10" t="s">
        <v>78</v>
      </c>
      <c r="G50" s="10">
        <v>108</v>
      </c>
      <c r="H50" s="10">
        <v>373</v>
      </c>
      <c r="I50" s="10"/>
      <c r="J50" s="17"/>
      <c r="K50" s="18" t="s">
        <v>23</v>
      </c>
      <c r="L50" s="19" t="s">
        <v>24</v>
      </c>
      <c r="M50" s="6" t="s">
        <v>33</v>
      </c>
      <c r="N50" s="21"/>
      <c r="O50" s="21"/>
    </row>
    <row r="51" s="1" customFormat="1" spans="1:15">
      <c r="A51" s="6"/>
      <c r="B51" s="6"/>
      <c r="C51" s="11" t="s">
        <v>40</v>
      </c>
      <c r="D51" s="11"/>
      <c r="E51" s="13"/>
      <c r="F51" s="11"/>
      <c r="G51" s="12">
        <f>SUM(G46:G50)</f>
        <v>830</v>
      </c>
      <c r="H51" s="12">
        <f>SUM(H46:H50)</f>
        <v>2928</v>
      </c>
      <c r="I51" s="23">
        <v>1886</v>
      </c>
      <c r="J51" s="24">
        <v>57.32</v>
      </c>
      <c r="K51" s="18"/>
      <c r="L51" s="11"/>
      <c r="M51" s="11"/>
      <c r="N51" s="25"/>
      <c r="O51" s="25"/>
    </row>
    <row r="52" s="1" customFormat="1" ht="14.25" spans="1:15">
      <c r="A52" s="6"/>
      <c r="B52" s="6">
        <v>6</v>
      </c>
      <c r="C52" s="9" t="s">
        <v>79</v>
      </c>
      <c r="D52" s="9" t="s">
        <v>73</v>
      </c>
      <c r="E52" s="9">
        <v>1</v>
      </c>
      <c r="F52" s="10" t="s">
        <v>80</v>
      </c>
      <c r="G52" s="10">
        <v>197</v>
      </c>
      <c r="H52" s="10">
        <v>697</v>
      </c>
      <c r="I52" s="10"/>
      <c r="J52" s="17"/>
      <c r="K52" s="18" t="s">
        <v>19</v>
      </c>
      <c r="L52" s="19" t="s">
        <v>20</v>
      </c>
      <c r="M52" s="20" t="str">
        <f>IF(H52&lt;1000,"建筑质量较好",IF(H52&gt;1000,"人口集中"))</f>
        <v>建筑质量较好</v>
      </c>
      <c r="N52" s="21"/>
      <c r="O52" s="21"/>
    </row>
    <row r="53" s="1" customFormat="1" ht="14.25" spans="1:15">
      <c r="A53" s="6"/>
      <c r="B53" s="6"/>
      <c r="C53" s="9"/>
      <c r="D53" s="9"/>
      <c r="E53" s="9">
        <v>2</v>
      </c>
      <c r="F53" s="10" t="s">
        <v>81</v>
      </c>
      <c r="G53" s="10">
        <v>76</v>
      </c>
      <c r="H53" s="10">
        <v>294</v>
      </c>
      <c r="I53" s="10"/>
      <c r="J53" s="17"/>
      <c r="K53" s="18" t="s">
        <v>23</v>
      </c>
      <c r="L53" s="19" t="s">
        <v>24</v>
      </c>
      <c r="M53" s="22" t="s">
        <v>30</v>
      </c>
      <c r="N53" s="21"/>
      <c r="O53" s="21"/>
    </row>
    <row r="54" s="1" customFormat="1" ht="14.25" spans="1:15">
      <c r="A54" s="6"/>
      <c r="B54" s="6"/>
      <c r="C54" s="9"/>
      <c r="D54" s="9"/>
      <c r="E54" s="9">
        <v>3</v>
      </c>
      <c r="F54" s="10" t="s">
        <v>82</v>
      </c>
      <c r="G54" s="10">
        <v>219</v>
      </c>
      <c r="H54" s="10">
        <v>817</v>
      </c>
      <c r="I54" s="10"/>
      <c r="J54" s="17"/>
      <c r="K54" s="18" t="s">
        <v>19</v>
      </c>
      <c r="L54" s="19" t="s">
        <v>20</v>
      </c>
      <c r="M54" s="20" t="str">
        <f t="shared" ref="M54" si="3">IF(H54&lt;1000,"建筑质量较好",IF(H54&gt;1000,"人口集中"))</f>
        <v>建筑质量较好</v>
      </c>
      <c r="N54" s="21"/>
      <c r="O54" s="21"/>
    </row>
    <row r="55" s="1" customFormat="1" ht="14.25" spans="1:15">
      <c r="A55" s="6"/>
      <c r="B55" s="6"/>
      <c r="C55" s="9"/>
      <c r="D55" s="9"/>
      <c r="E55" s="9">
        <v>4</v>
      </c>
      <c r="F55" s="10" t="s">
        <v>83</v>
      </c>
      <c r="G55" s="10">
        <v>742</v>
      </c>
      <c r="H55" s="10">
        <v>2373</v>
      </c>
      <c r="I55" s="10"/>
      <c r="J55" s="17"/>
      <c r="K55" s="28" t="s">
        <v>84</v>
      </c>
      <c r="L55" s="19" t="s">
        <v>33</v>
      </c>
      <c r="M55" s="6" t="s">
        <v>39</v>
      </c>
      <c r="N55" s="21"/>
      <c r="O55" s="29" t="s">
        <v>85</v>
      </c>
    </row>
    <row r="56" s="1" customFormat="1" ht="14.25" spans="1:15">
      <c r="A56" s="6"/>
      <c r="B56" s="6"/>
      <c r="C56" s="9"/>
      <c r="D56" s="9"/>
      <c r="E56" s="9">
        <v>5</v>
      </c>
      <c r="F56" s="10" t="s">
        <v>86</v>
      </c>
      <c r="G56" s="10">
        <v>91</v>
      </c>
      <c r="H56" s="10">
        <v>325</v>
      </c>
      <c r="I56" s="10"/>
      <c r="J56" s="17"/>
      <c r="K56" s="30" t="s">
        <v>87</v>
      </c>
      <c r="L56" s="19" t="s">
        <v>33</v>
      </c>
      <c r="M56" s="6" t="s">
        <v>33</v>
      </c>
      <c r="N56" s="21"/>
      <c r="O56" s="29" t="s">
        <v>85</v>
      </c>
    </row>
    <row r="57" s="1" customFormat="1" ht="14.25" spans="1:15">
      <c r="A57" s="6"/>
      <c r="B57" s="6"/>
      <c r="C57" s="9"/>
      <c r="D57" s="9"/>
      <c r="E57" s="9">
        <v>6</v>
      </c>
      <c r="F57" s="10" t="s">
        <v>88</v>
      </c>
      <c r="G57" s="10">
        <v>75</v>
      </c>
      <c r="H57" s="10">
        <v>318</v>
      </c>
      <c r="I57" s="10"/>
      <c r="J57" s="17"/>
      <c r="K57" s="30" t="s">
        <v>84</v>
      </c>
      <c r="L57" s="19" t="s">
        <v>33</v>
      </c>
      <c r="M57" s="20" t="str">
        <f>IF(H57&lt;1000,"建筑质量较好",IF(H57&gt;1000,"人口集中"))</f>
        <v>建筑质量较好</v>
      </c>
      <c r="N57" s="21"/>
      <c r="O57" s="29" t="s">
        <v>85</v>
      </c>
    </row>
    <row r="58" s="1" customFormat="1" ht="14.25" spans="1:15">
      <c r="A58" s="6"/>
      <c r="B58" s="6"/>
      <c r="C58" s="9"/>
      <c r="D58" s="9"/>
      <c r="E58" s="9">
        <v>7</v>
      </c>
      <c r="F58" s="10" t="s">
        <v>89</v>
      </c>
      <c r="G58" s="10">
        <v>66</v>
      </c>
      <c r="H58" s="10">
        <v>231</v>
      </c>
      <c r="I58" s="10"/>
      <c r="J58" s="17"/>
      <c r="K58" s="18" t="s">
        <v>23</v>
      </c>
      <c r="L58" s="19" t="s">
        <v>24</v>
      </c>
      <c r="M58" s="22" t="s">
        <v>30</v>
      </c>
      <c r="N58" s="21" t="s">
        <v>90</v>
      </c>
      <c r="O58" s="21"/>
    </row>
    <row r="59" s="1" customFormat="1" ht="14.25" spans="1:15">
      <c r="A59" s="6"/>
      <c r="B59" s="6"/>
      <c r="C59" s="9"/>
      <c r="D59" s="9"/>
      <c r="E59" s="9">
        <v>8</v>
      </c>
      <c r="F59" s="10" t="s">
        <v>91</v>
      </c>
      <c r="G59" s="10">
        <v>156</v>
      </c>
      <c r="H59" s="10">
        <v>556</v>
      </c>
      <c r="I59" s="10"/>
      <c r="J59" s="17"/>
      <c r="K59" s="30" t="s">
        <v>87</v>
      </c>
      <c r="L59" s="19" t="s">
        <v>33</v>
      </c>
      <c r="M59" s="6" t="s">
        <v>33</v>
      </c>
      <c r="N59" s="21"/>
      <c r="O59" s="29" t="s">
        <v>85</v>
      </c>
    </row>
    <row r="60" s="1" customFormat="1" ht="14.25" spans="1:15">
      <c r="A60" s="6"/>
      <c r="B60" s="6"/>
      <c r="C60" s="9"/>
      <c r="D60" s="9"/>
      <c r="E60" s="9">
        <v>9</v>
      </c>
      <c r="F60" s="10" t="s">
        <v>92</v>
      </c>
      <c r="G60" s="10">
        <v>176</v>
      </c>
      <c r="H60" s="10">
        <v>626</v>
      </c>
      <c r="I60" s="10"/>
      <c r="J60" s="17"/>
      <c r="K60" s="30" t="s">
        <v>87</v>
      </c>
      <c r="L60" s="19" t="s">
        <v>33</v>
      </c>
      <c r="M60" s="6" t="s">
        <v>33</v>
      </c>
      <c r="N60" s="21"/>
      <c r="O60" s="29" t="s">
        <v>85</v>
      </c>
    </row>
    <row r="61" s="1" customFormat="1" ht="14.25" spans="1:15">
      <c r="A61" s="6"/>
      <c r="B61" s="6"/>
      <c r="C61" s="9"/>
      <c r="D61" s="9"/>
      <c r="E61" s="9">
        <v>10</v>
      </c>
      <c r="F61" s="10" t="s">
        <v>93</v>
      </c>
      <c r="G61" s="10">
        <v>167</v>
      </c>
      <c r="H61" s="10">
        <v>652</v>
      </c>
      <c r="I61" s="10"/>
      <c r="J61" s="17"/>
      <c r="K61" s="30" t="s">
        <v>84</v>
      </c>
      <c r="L61" s="19" t="s">
        <v>33</v>
      </c>
      <c r="M61" s="20" t="str">
        <f t="shared" ref="M61:M62" si="4">IF(H61&lt;1000,"建筑质量较好",IF(H61&gt;1000,"人口集中"))</f>
        <v>建筑质量较好</v>
      </c>
      <c r="N61" s="21"/>
      <c r="O61" s="29" t="s">
        <v>85</v>
      </c>
    </row>
    <row r="62" s="1" customFormat="1" ht="14.25" spans="1:15">
      <c r="A62" s="6"/>
      <c r="B62" s="6"/>
      <c r="C62" s="9"/>
      <c r="D62" s="9"/>
      <c r="E62" s="9">
        <v>11</v>
      </c>
      <c r="F62" s="10" t="s">
        <v>94</v>
      </c>
      <c r="G62" s="10">
        <v>48</v>
      </c>
      <c r="H62" s="10">
        <v>171</v>
      </c>
      <c r="I62" s="10"/>
      <c r="J62" s="17"/>
      <c r="K62" s="30" t="s">
        <v>84</v>
      </c>
      <c r="L62" s="19" t="s">
        <v>33</v>
      </c>
      <c r="M62" s="20" t="str">
        <f t="shared" si="4"/>
        <v>建筑质量较好</v>
      </c>
      <c r="N62" s="21"/>
      <c r="O62" s="29" t="s">
        <v>85</v>
      </c>
    </row>
    <row r="63" s="1" customFormat="1" spans="1:15">
      <c r="A63" s="6"/>
      <c r="B63" s="6"/>
      <c r="C63" s="11" t="s">
        <v>40</v>
      </c>
      <c r="D63" s="11"/>
      <c r="E63" s="13"/>
      <c r="F63" s="11"/>
      <c r="G63" s="12">
        <f>SUM(G52:G62)</f>
        <v>2013</v>
      </c>
      <c r="H63" s="12">
        <f>SUM(H52:H62)</f>
        <v>7060</v>
      </c>
      <c r="I63" s="23">
        <v>5648</v>
      </c>
      <c r="J63" s="24">
        <v>80.23</v>
      </c>
      <c r="K63" s="18"/>
      <c r="L63" s="11"/>
      <c r="M63" s="11"/>
      <c r="N63" s="25"/>
      <c r="O63" s="25"/>
    </row>
    <row r="64" s="1" customFormat="1" spans="1:15">
      <c r="A64" s="6"/>
      <c r="B64" s="6" t="s">
        <v>40</v>
      </c>
      <c r="C64" s="6"/>
      <c r="D64" s="6"/>
      <c r="E64" s="6"/>
      <c r="F64" s="6"/>
      <c r="G64" s="6">
        <f>G16+G24+G35+G45+G51+G63</f>
        <v>8029</v>
      </c>
      <c r="H64" s="6">
        <f>H16+H24+H35+H45+H51+H63</f>
        <v>28895</v>
      </c>
      <c r="I64" s="6">
        <f>I16+I24+I35+I45+I51+I63</f>
        <v>20477</v>
      </c>
      <c r="J64" s="6">
        <f>J16+J24+J35+J45+J51+J63</f>
        <v>556.03</v>
      </c>
      <c r="K64" s="7"/>
      <c r="L64" s="6"/>
      <c r="M64" s="6"/>
      <c r="N64" s="6">
        <f>N16+N24+N35+N45+N51+N63</f>
        <v>0</v>
      </c>
      <c r="O64" s="6"/>
    </row>
    <row r="65" s="1" customFormat="1" spans="1:15">
      <c r="A65" s="6"/>
      <c r="B65" s="6"/>
      <c r="C65" s="6"/>
      <c r="D65" s="6"/>
      <c r="E65" s="6"/>
      <c r="F65" s="6"/>
      <c r="G65" s="6"/>
      <c r="H65" s="6"/>
      <c r="I65" s="6"/>
      <c r="J65" s="6"/>
      <c r="K65" s="7"/>
      <c r="L65" s="6"/>
      <c r="M65" s="6"/>
      <c r="N65" s="6"/>
      <c r="O65" s="6"/>
    </row>
    <row r="66" s="1" customFormat="1" ht="92.25" customHeight="1" spans="1:15">
      <c r="A66" s="31" t="s">
        <v>95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</row>
    <row r="67" s="1" customFormat="1" spans="10:13">
      <c r="J67" s="33"/>
      <c r="L67" s="34"/>
      <c r="M67" s="34"/>
    </row>
    <row r="68" s="1" customFormat="1" spans="10:13">
      <c r="J68" s="33"/>
      <c r="L68" s="34"/>
      <c r="M68" s="34"/>
    </row>
    <row r="69" s="1" customFormat="1" ht="14.25" spans="3:13">
      <c r="C69" s="32"/>
      <c r="D69" s="32"/>
      <c r="E69" s="32"/>
      <c r="J69" s="33"/>
      <c r="L69" s="34"/>
      <c r="M69" s="34"/>
    </row>
    <row r="70" s="1" customFormat="1" spans="10:13">
      <c r="J70" s="33"/>
      <c r="L70" s="34"/>
      <c r="M70" s="34"/>
    </row>
    <row r="71" s="1" customFormat="1" spans="10:13">
      <c r="J71" s="33"/>
      <c r="L71" s="34"/>
      <c r="M71" s="34"/>
    </row>
    <row r="72" s="1" customFormat="1" spans="10:13">
      <c r="J72" s="33"/>
      <c r="L72" s="34"/>
      <c r="M72" s="34"/>
    </row>
    <row r="73" s="1" customFormat="1" spans="10:13">
      <c r="J73" s="33"/>
      <c r="L73" s="34"/>
      <c r="M73" s="34"/>
    </row>
    <row r="74" s="1" customFormat="1" spans="10:13">
      <c r="J74" s="33"/>
      <c r="L74" s="34"/>
      <c r="M74" s="34"/>
    </row>
    <row r="75" s="1" customFormat="1" ht="14.25" spans="3:13">
      <c r="C75" s="32"/>
      <c r="D75" s="32"/>
      <c r="E75" s="32"/>
      <c r="J75" s="33"/>
      <c r="L75" s="34"/>
      <c r="M75" s="34"/>
    </row>
    <row r="76" s="1" customFormat="1" spans="10:13">
      <c r="J76" s="33"/>
      <c r="L76" s="34"/>
      <c r="M76" s="34"/>
    </row>
    <row r="77" s="1" customFormat="1" spans="10:13">
      <c r="J77" s="33"/>
      <c r="L77" s="34"/>
      <c r="M77" s="34"/>
    </row>
    <row r="78" s="1" customFormat="1" spans="10:13">
      <c r="J78" s="33"/>
      <c r="L78" s="34"/>
      <c r="M78" s="34"/>
    </row>
    <row r="79" s="1" customFormat="1" spans="10:13">
      <c r="J79" s="33"/>
      <c r="L79" s="34"/>
      <c r="M79" s="34"/>
    </row>
    <row r="80" s="1" customFormat="1" spans="10:13">
      <c r="J80" s="33"/>
      <c r="L80" s="34"/>
      <c r="M80" s="34"/>
    </row>
    <row r="81" s="1" customFormat="1" spans="10:13">
      <c r="J81" s="33"/>
      <c r="L81" s="34"/>
      <c r="M81" s="34"/>
    </row>
    <row r="82" s="1" customFormat="1" spans="10:13">
      <c r="J82" s="33"/>
      <c r="L82" s="34"/>
      <c r="M82" s="34"/>
    </row>
    <row r="83" s="1" customFormat="1" ht="14.25" spans="3:13">
      <c r="C83" s="32"/>
      <c r="D83" s="32"/>
      <c r="E83" s="32"/>
      <c r="J83" s="33"/>
      <c r="L83" s="34"/>
      <c r="M83" s="34"/>
    </row>
    <row r="84" s="1" customFormat="1" spans="10:13">
      <c r="J84" s="33"/>
      <c r="L84" s="34"/>
      <c r="M84" s="34"/>
    </row>
    <row r="85" s="1" customFormat="1" spans="10:13">
      <c r="J85" s="33"/>
      <c r="L85" s="34"/>
      <c r="M85" s="34"/>
    </row>
    <row r="86" s="1" customFormat="1" spans="10:13">
      <c r="J86" s="33"/>
      <c r="L86" s="34"/>
      <c r="M86" s="34"/>
    </row>
    <row r="87" s="1" customFormat="1" spans="10:13">
      <c r="J87" s="33"/>
      <c r="L87" s="34"/>
      <c r="M87" s="34"/>
    </row>
    <row r="88" s="1" customFormat="1" ht="14.25" spans="3:13">
      <c r="C88" s="32"/>
      <c r="D88" s="32"/>
      <c r="E88" s="32"/>
      <c r="J88" s="33"/>
      <c r="L88" s="34"/>
      <c r="M88" s="34"/>
    </row>
    <row r="89" s="1" customFormat="1" spans="10:13">
      <c r="J89" s="33"/>
      <c r="L89" s="34"/>
      <c r="M89" s="34"/>
    </row>
    <row r="90" s="1" customFormat="1" spans="10:13">
      <c r="J90" s="33"/>
      <c r="L90" s="34"/>
      <c r="M90" s="34"/>
    </row>
    <row r="91" s="1" customFormat="1" spans="10:13">
      <c r="J91" s="33"/>
      <c r="L91" s="34"/>
      <c r="M91" s="34"/>
    </row>
    <row r="92" s="1" customFormat="1" spans="10:13">
      <c r="J92" s="33"/>
      <c r="L92" s="34"/>
      <c r="M92" s="34"/>
    </row>
    <row r="93" s="1" customFormat="1" ht="14.25" spans="3:13">
      <c r="C93" s="32"/>
      <c r="D93" s="32"/>
      <c r="E93" s="32"/>
      <c r="J93" s="33"/>
      <c r="L93" s="34"/>
      <c r="M93" s="34"/>
    </row>
    <row r="94" s="1" customFormat="1" spans="10:13">
      <c r="J94" s="33"/>
      <c r="L94" s="34"/>
      <c r="M94" s="34"/>
    </row>
    <row r="95" s="1" customFormat="1" spans="10:13">
      <c r="J95" s="33"/>
      <c r="L95" s="34"/>
      <c r="M95" s="34"/>
    </row>
    <row r="96" s="1" customFormat="1" spans="10:13">
      <c r="J96" s="33"/>
      <c r="L96" s="34"/>
      <c r="M96" s="34"/>
    </row>
    <row r="97" s="1" customFormat="1" spans="10:13">
      <c r="J97" s="33"/>
      <c r="L97" s="34"/>
      <c r="M97" s="34"/>
    </row>
    <row r="98" s="1" customFormat="1" spans="10:13">
      <c r="J98" s="33"/>
      <c r="L98" s="34"/>
      <c r="M98" s="34"/>
    </row>
    <row r="99" s="1" customFormat="1" ht="14.25" spans="3:13">
      <c r="C99" s="32"/>
      <c r="D99" s="32"/>
      <c r="E99" s="32"/>
      <c r="J99" s="33"/>
      <c r="L99" s="34"/>
      <c r="M99" s="34"/>
    </row>
    <row r="100" s="1" customFormat="1" spans="10:13">
      <c r="J100" s="33"/>
      <c r="L100" s="34"/>
      <c r="M100" s="34"/>
    </row>
    <row r="101" s="1" customFormat="1" spans="10:13">
      <c r="J101" s="33"/>
      <c r="L101" s="34"/>
      <c r="M101" s="34"/>
    </row>
    <row r="104" spans="3:5">
      <c r="C104" s="1"/>
      <c r="D104" s="1"/>
      <c r="E104" s="1"/>
    </row>
    <row r="107" spans="3:5">
      <c r="C107" s="1"/>
      <c r="D107" s="1"/>
      <c r="E107" s="1"/>
    </row>
    <row r="108" spans="3:5">
      <c r="C108" s="1"/>
      <c r="D108" s="1"/>
      <c r="E108" s="1"/>
    </row>
    <row r="110" spans="3:5">
      <c r="C110" s="1"/>
      <c r="D110" s="1"/>
      <c r="E110" s="1"/>
    </row>
    <row r="111" spans="3:5">
      <c r="C111" s="1"/>
      <c r="D111" s="1"/>
      <c r="E111" s="1"/>
    </row>
  </sheetData>
  <mergeCells count="37">
    <mergeCell ref="A1:O1"/>
    <mergeCell ref="C16:F16"/>
    <mergeCell ref="C24:F24"/>
    <mergeCell ref="C35:F35"/>
    <mergeCell ref="C45:F45"/>
    <mergeCell ref="C51:F51"/>
    <mergeCell ref="C63:F63"/>
    <mergeCell ref="A66:O66"/>
    <mergeCell ref="A4:A65"/>
    <mergeCell ref="B4:B16"/>
    <mergeCell ref="B17:B24"/>
    <mergeCell ref="B25:B35"/>
    <mergeCell ref="B36:B45"/>
    <mergeCell ref="B46:B51"/>
    <mergeCell ref="B52:B63"/>
    <mergeCell ref="C4:C15"/>
    <mergeCell ref="C17:C23"/>
    <mergeCell ref="C25:C34"/>
    <mergeCell ref="C36:C44"/>
    <mergeCell ref="C46:C50"/>
    <mergeCell ref="C52:C62"/>
    <mergeCell ref="D4:D15"/>
    <mergeCell ref="D17:D23"/>
    <mergeCell ref="D25:D34"/>
    <mergeCell ref="D36:D44"/>
    <mergeCell ref="D46:D50"/>
    <mergeCell ref="D52:D62"/>
    <mergeCell ref="G64:G65"/>
    <mergeCell ref="H64:H65"/>
    <mergeCell ref="I64:I65"/>
    <mergeCell ref="J64:J65"/>
    <mergeCell ref="K64:K65"/>
    <mergeCell ref="L64:L65"/>
    <mergeCell ref="M64:M65"/>
    <mergeCell ref="N64:N65"/>
    <mergeCell ref="O64:O65"/>
    <mergeCell ref="B64:F6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2020-07-29T03:45:00Z</dcterms:created>
  <dcterms:modified xsi:type="dcterms:W3CDTF">2022-11-03T05:47:29Z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465D03A953E44184BC2E42BD9CE5C084</vt:lpwstr>
  </property>
</Properties>
</file>