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50"/>
  </bookViews>
  <sheets>
    <sheet name="Sheet1" sheetId="1" r:id="rId1"/>
  </sheets>
  <definedNames>
    <definedName name="_xlnm._FilterDatabase" localSheetId="0" hidden="1">Sheet1!$A$1:$AD$597</definedName>
  </definedNames>
  <calcPr calcId="144525"/>
</workbook>
</file>

<file path=xl/sharedStrings.xml><?xml version="1.0" encoding="utf-8"?>
<sst xmlns="http://schemas.openxmlformats.org/spreadsheetml/2006/main" count="9449" uniqueCount="2340">
  <si>
    <r>
      <t>萧县</t>
    </r>
    <r>
      <rPr>
        <sz val="28"/>
        <rFont val="Times New Roman"/>
        <charset val="134"/>
      </rPr>
      <t>2022</t>
    </r>
    <r>
      <rPr>
        <sz val="28"/>
        <rFont val="方正小标宋_GBK"/>
        <charset val="134"/>
      </rPr>
      <t>年巩固拓展脱贫攻坚成果和乡村振兴项目库</t>
    </r>
  </si>
  <si>
    <r>
      <rPr>
        <sz val="12"/>
        <rFont val="方正黑体_GBK"/>
        <charset val="134"/>
      </rPr>
      <t>项目类别</t>
    </r>
  </si>
  <si>
    <r>
      <rPr>
        <sz val="12"/>
        <rFont val="方正黑体_GBK"/>
        <charset val="134"/>
      </rPr>
      <t>项目名称</t>
    </r>
  </si>
  <si>
    <r>
      <rPr>
        <sz val="12"/>
        <rFont val="方正黑体_GBK"/>
        <charset val="134"/>
      </rPr>
      <t>建设</t>
    </r>
    <r>
      <rPr>
        <sz val="12"/>
        <rFont val="Times New Roman"/>
        <charset val="134"/>
      </rPr>
      <t xml:space="preserve">
</t>
    </r>
    <r>
      <rPr>
        <sz val="12"/>
        <rFont val="方正黑体_GBK"/>
        <charset val="134"/>
      </rPr>
      <t>性质</t>
    </r>
  </si>
  <si>
    <r>
      <rPr>
        <sz val="12"/>
        <rFont val="方正黑体_GBK"/>
        <charset val="134"/>
      </rPr>
      <t>主管部门</t>
    </r>
  </si>
  <si>
    <r>
      <rPr>
        <sz val="12"/>
        <rFont val="方正黑体_GBK"/>
        <charset val="134"/>
      </rPr>
      <t>实施单位和责任人</t>
    </r>
  </si>
  <si>
    <r>
      <rPr>
        <sz val="12"/>
        <rFont val="方正黑体_GBK"/>
        <charset val="134"/>
      </rPr>
      <t>项目实施地点</t>
    </r>
  </si>
  <si>
    <r>
      <rPr>
        <sz val="12"/>
        <rFont val="方正黑体_GBK"/>
        <charset val="134"/>
      </rPr>
      <t>建设任务（内容及规模）</t>
    </r>
  </si>
  <si>
    <r>
      <rPr>
        <sz val="12"/>
        <rFont val="方正黑体_GBK"/>
        <charset val="134"/>
      </rPr>
      <t>时间进度</t>
    </r>
    <r>
      <rPr>
        <sz val="12"/>
        <rFont val="Times New Roman"/>
        <charset val="134"/>
      </rPr>
      <t xml:space="preserve">
(</t>
    </r>
    <r>
      <rPr>
        <sz val="12"/>
        <rFont val="方正黑体_GBK"/>
        <charset val="134"/>
      </rPr>
      <t>完成时限）</t>
    </r>
  </si>
  <si>
    <r>
      <rPr>
        <sz val="12"/>
        <rFont val="方正黑体_GBK"/>
        <charset val="134"/>
      </rPr>
      <t>预计投资</t>
    </r>
  </si>
  <si>
    <r>
      <rPr>
        <sz val="12"/>
        <rFont val="方正黑体_GBK"/>
        <charset val="134"/>
      </rPr>
      <t>其中：</t>
    </r>
  </si>
  <si>
    <r>
      <rPr>
        <sz val="12"/>
        <rFont val="方正黑体_GBK"/>
        <charset val="134"/>
      </rPr>
      <t>项目年度总目标</t>
    </r>
  </si>
  <si>
    <r>
      <rPr>
        <sz val="12"/>
        <rFont val="方正黑体_GBK"/>
        <charset val="134"/>
      </rPr>
      <t>绩效目标</t>
    </r>
  </si>
  <si>
    <r>
      <rPr>
        <sz val="12"/>
        <rFont val="方正黑体_GBK"/>
        <charset val="134"/>
      </rPr>
      <t>群众参与</t>
    </r>
  </si>
  <si>
    <r>
      <rPr>
        <sz val="12"/>
        <rFont val="方正黑体_GBK"/>
        <charset val="134"/>
      </rPr>
      <t>联农带农机制</t>
    </r>
    <r>
      <rPr>
        <sz val="12"/>
        <rFont val="Times New Roman"/>
        <charset val="134"/>
      </rPr>
      <t xml:space="preserve">
</t>
    </r>
  </si>
  <si>
    <r>
      <rPr>
        <sz val="12"/>
        <rFont val="方正黑体_GBK"/>
        <charset val="134"/>
      </rPr>
      <t>备注</t>
    </r>
  </si>
  <si>
    <r>
      <rPr>
        <sz val="12"/>
        <rFont val="方正黑体_GBK"/>
        <charset val="134"/>
      </rPr>
      <t>产出指标</t>
    </r>
  </si>
  <si>
    <r>
      <rPr>
        <sz val="12"/>
        <rFont val="方正黑体_GBK"/>
        <charset val="134"/>
      </rPr>
      <t>效益指标</t>
    </r>
  </si>
  <si>
    <r>
      <rPr>
        <sz val="12"/>
        <rFont val="方正黑体_GBK"/>
        <charset val="134"/>
      </rPr>
      <t>满意度</t>
    </r>
  </si>
  <si>
    <r>
      <rPr>
        <sz val="12"/>
        <rFont val="方正黑体_GBK"/>
        <charset val="134"/>
      </rPr>
      <t>财政</t>
    </r>
    <r>
      <rPr>
        <sz val="12"/>
        <rFont val="Times New Roman"/>
        <charset val="134"/>
      </rPr>
      <t xml:space="preserve">
</t>
    </r>
    <r>
      <rPr>
        <sz val="12"/>
        <rFont val="方正黑体_GBK"/>
        <charset val="134"/>
      </rPr>
      <t>衔接资金</t>
    </r>
  </si>
  <si>
    <r>
      <rPr>
        <sz val="12"/>
        <rFont val="方正黑体_GBK"/>
        <charset val="134"/>
      </rPr>
      <t>其他</t>
    </r>
    <r>
      <rPr>
        <sz val="12"/>
        <rFont val="Times New Roman"/>
        <charset val="134"/>
      </rPr>
      <t xml:space="preserve">
</t>
    </r>
    <r>
      <rPr>
        <sz val="12"/>
        <rFont val="方正黑体_GBK"/>
        <charset val="134"/>
      </rPr>
      <t>财政资金</t>
    </r>
  </si>
  <si>
    <r>
      <rPr>
        <sz val="12"/>
        <rFont val="方正黑体_GBK"/>
        <charset val="134"/>
      </rPr>
      <t>社会自筹资金</t>
    </r>
  </si>
  <si>
    <r>
      <rPr>
        <sz val="12"/>
        <rFont val="方正黑体_GBK"/>
        <charset val="134"/>
      </rPr>
      <t>行业部门及定点帮扶资金</t>
    </r>
  </si>
  <si>
    <r>
      <rPr>
        <sz val="12"/>
        <rFont val="方正黑体_GBK"/>
        <charset val="134"/>
      </rPr>
      <t>其他</t>
    </r>
    <r>
      <rPr>
        <sz val="12"/>
        <rFont val="Times New Roman"/>
        <charset val="134"/>
      </rPr>
      <t xml:space="preserve">
</t>
    </r>
    <r>
      <rPr>
        <sz val="12"/>
        <rFont val="方正黑体_GBK"/>
        <charset val="134"/>
      </rPr>
      <t>资金</t>
    </r>
  </si>
  <si>
    <r>
      <rPr>
        <sz val="12"/>
        <rFont val="方正黑体_GBK"/>
        <charset val="134"/>
      </rPr>
      <t>经济效益</t>
    </r>
  </si>
  <si>
    <r>
      <rPr>
        <sz val="12"/>
        <rFont val="方正黑体_GBK"/>
        <charset val="134"/>
      </rPr>
      <t>受益对象</t>
    </r>
  </si>
  <si>
    <r>
      <rPr>
        <sz val="12"/>
        <rFont val="方正黑体_GBK"/>
        <charset val="134"/>
      </rPr>
      <t>乡镇</t>
    </r>
  </si>
  <si>
    <r>
      <rPr>
        <sz val="12"/>
        <rFont val="方正黑体_GBK"/>
        <charset val="134"/>
      </rPr>
      <t>行政村</t>
    </r>
  </si>
  <si>
    <r>
      <rPr>
        <sz val="12"/>
        <rFont val="方正黑体_GBK"/>
        <charset val="134"/>
      </rPr>
      <t>是否</t>
    </r>
    <r>
      <rPr>
        <sz val="12"/>
        <rFont val="Times New Roman"/>
        <charset val="134"/>
      </rPr>
      <t xml:space="preserve">
</t>
    </r>
    <r>
      <rPr>
        <sz val="12"/>
        <rFont val="方正黑体_GBK"/>
        <charset val="134"/>
      </rPr>
      <t>出列村</t>
    </r>
  </si>
  <si>
    <r>
      <rPr>
        <sz val="12"/>
        <rFont val="方正黑体_GBK"/>
        <charset val="134"/>
      </rPr>
      <t>数量指标</t>
    </r>
  </si>
  <si>
    <r>
      <rPr>
        <sz val="12"/>
        <rFont val="方正黑体_GBK"/>
        <charset val="134"/>
      </rPr>
      <t>质量指标（验收合格率）</t>
    </r>
  </si>
  <si>
    <r>
      <rPr>
        <sz val="12"/>
        <rFont val="方正黑体_GBK"/>
        <charset val="134"/>
      </rPr>
      <t>成本指标</t>
    </r>
  </si>
  <si>
    <r>
      <rPr>
        <sz val="12"/>
        <rFont val="方正黑体_GBK"/>
        <charset val="134"/>
      </rPr>
      <t>时效指标（完成及时率）</t>
    </r>
  </si>
  <si>
    <r>
      <rPr>
        <sz val="12"/>
        <rFont val="方正黑体_GBK"/>
        <charset val="134"/>
      </rPr>
      <t>带动脱贫户经济总收入</t>
    </r>
  </si>
  <si>
    <r>
      <rPr>
        <sz val="12"/>
        <rFont val="方正黑体_GBK"/>
        <charset val="134"/>
      </rPr>
      <t>资产股权年收益率</t>
    </r>
  </si>
  <si>
    <r>
      <rPr>
        <sz val="12"/>
        <rFont val="方正黑体_GBK"/>
        <charset val="134"/>
      </rPr>
      <t>受益劳动者经济总收入</t>
    </r>
  </si>
  <si>
    <r>
      <rPr>
        <sz val="12"/>
        <rFont val="方正黑体_GBK"/>
        <charset val="134"/>
      </rPr>
      <t>受益户数</t>
    </r>
  </si>
  <si>
    <r>
      <rPr>
        <sz val="12"/>
        <rFont val="方正黑体_GBK"/>
        <charset val="134"/>
      </rPr>
      <t>受益人数</t>
    </r>
  </si>
  <si>
    <r>
      <rPr>
        <sz val="12"/>
        <rFont val="方正黑体_GBK"/>
        <charset val="134"/>
      </rPr>
      <t>合计</t>
    </r>
  </si>
  <si>
    <r>
      <rPr>
        <sz val="12"/>
        <rFont val="方正黑体_GBK"/>
        <charset val="134"/>
      </rPr>
      <t>一、产业发展项目</t>
    </r>
  </si>
  <si>
    <r>
      <rPr>
        <sz val="12"/>
        <rFont val="方正黑体_GBK"/>
        <charset val="134"/>
      </rPr>
      <t>（一）特色产业发展</t>
    </r>
  </si>
  <si>
    <r>
      <rPr>
        <sz val="12"/>
        <rFont val="方正仿宋_GBK"/>
        <charset val="134"/>
      </rPr>
      <t>费村粮食仓储及烘干项目</t>
    </r>
  </si>
  <si>
    <r>
      <rPr>
        <sz val="12"/>
        <rFont val="方正仿宋_GBK"/>
        <charset val="134"/>
      </rPr>
      <t>新建</t>
    </r>
  </si>
  <si>
    <r>
      <rPr>
        <sz val="12"/>
        <rFont val="方正仿宋_GBK"/>
        <charset val="134"/>
      </rPr>
      <t>县农业农村局</t>
    </r>
  </si>
  <si>
    <r>
      <rPr>
        <sz val="12"/>
        <rFont val="方正仿宋_GBK"/>
        <charset val="134"/>
      </rPr>
      <t>白土镇</t>
    </r>
    <r>
      <rPr>
        <sz val="12"/>
        <rFont val="Times New Roman"/>
        <charset val="134"/>
      </rPr>
      <t xml:space="preserve">
</t>
    </r>
    <r>
      <rPr>
        <sz val="12"/>
        <rFont val="方正仿宋_GBK"/>
        <charset val="134"/>
      </rPr>
      <t>魏东</t>
    </r>
  </si>
  <si>
    <r>
      <rPr>
        <sz val="12"/>
        <rFont val="方正仿宋_GBK"/>
        <charset val="134"/>
      </rPr>
      <t>白土镇</t>
    </r>
  </si>
  <si>
    <r>
      <rPr>
        <sz val="12"/>
        <rFont val="方正仿宋_GBK"/>
        <charset val="134"/>
      </rPr>
      <t>费村</t>
    </r>
  </si>
  <si>
    <r>
      <rPr>
        <sz val="12"/>
        <rFont val="方正仿宋_GBK"/>
        <charset val="134"/>
      </rPr>
      <t>否</t>
    </r>
  </si>
  <si>
    <r>
      <rPr>
        <sz val="12"/>
        <rFont val="方正仿宋_GBK"/>
        <charset val="134"/>
      </rPr>
      <t>建设仓储仓库两座，</t>
    </r>
    <r>
      <rPr>
        <sz val="12"/>
        <rFont val="Times New Roman"/>
        <charset val="134"/>
      </rPr>
      <t>1200</t>
    </r>
    <r>
      <rPr>
        <sz val="12"/>
        <rFont val="方正仿宋_GBK"/>
        <charset val="134"/>
      </rPr>
      <t>平方；脱粒机</t>
    </r>
    <r>
      <rPr>
        <sz val="12"/>
        <rFont val="Times New Roman"/>
        <charset val="134"/>
      </rPr>
      <t>1</t>
    </r>
    <r>
      <rPr>
        <sz val="12"/>
        <rFont val="方正仿宋_GBK"/>
        <charset val="134"/>
      </rPr>
      <t>个、</t>
    </r>
    <r>
      <rPr>
        <sz val="12"/>
        <rFont val="Times New Roman"/>
        <charset val="134"/>
      </rPr>
      <t>50</t>
    </r>
    <r>
      <rPr>
        <sz val="12"/>
        <rFont val="方正仿宋_GBK"/>
        <charset val="134"/>
      </rPr>
      <t>型烘干塔</t>
    </r>
    <r>
      <rPr>
        <sz val="12"/>
        <rFont val="Times New Roman"/>
        <charset val="134"/>
      </rPr>
      <t>1</t>
    </r>
    <r>
      <rPr>
        <sz val="12"/>
        <rFont val="方正仿宋_GBK"/>
        <charset val="134"/>
      </rPr>
      <t>台、</t>
    </r>
    <r>
      <rPr>
        <sz val="12"/>
        <rFont val="Times New Roman"/>
        <charset val="134"/>
      </rPr>
      <t>100</t>
    </r>
    <r>
      <rPr>
        <sz val="12"/>
        <rFont val="方正仿宋_GBK"/>
        <charset val="134"/>
      </rPr>
      <t>吨地磅（长</t>
    </r>
    <r>
      <rPr>
        <sz val="12"/>
        <rFont val="Times New Roman"/>
        <charset val="134"/>
      </rPr>
      <t>16</t>
    </r>
    <r>
      <rPr>
        <sz val="12"/>
        <rFont val="方正仿宋_GBK"/>
        <charset val="134"/>
      </rPr>
      <t>米，宽</t>
    </r>
    <r>
      <rPr>
        <sz val="12"/>
        <rFont val="Times New Roman"/>
        <charset val="134"/>
      </rPr>
      <t>3</t>
    </r>
    <r>
      <rPr>
        <sz val="12"/>
        <rFont val="方正仿宋_GBK"/>
        <charset val="134"/>
      </rPr>
      <t>米）</t>
    </r>
    <r>
      <rPr>
        <sz val="12"/>
        <rFont val="Times New Roman"/>
        <charset val="134"/>
      </rPr>
      <t>1</t>
    </r>
    <r>
      <rPr>
        <sz val="12"/>
        <rFont val="方正仿宋_GBK"/>
        <charset val="134"/>
      </rPr>
      <t>个、</t>
    </r>
    <r>
      <rPr>
        <sz val="12"/>
        <rFont val="Times New Roman"/>
        <charset val="134"/>
      </rPr>
      <t>30</t>
    </r>
    <r>
      <rPr>
        <sz val="12"/>
        <rFont val="方正仿宋_GBK"/>
        <charset val="134"/>
      </rPr>
      <t>型铲车</t>
    </r>
    <r>
      <rPr>
        <sz val="12"/>
        <rFont val="Times New Roman"/>
        <charset val="134"/>
      </rPr>
      <t>1</t>
    </r>
    <r>
      <rPr>
        <sz val="12"/>
        <rFont val="方正仿宋_GBK"/>
        <charset val="134"/>
      </rPr>
      <t>台等，</t>
    </r>
    <r>
      <rPr>
        <sz val="12"/>
        <rFont val="Times New Roman"/>
        <charset val="134"/>
      </rPr>
      <t>4000</t>
    </r>
    <r>
      <rPr>
        <sz val="12"/>
        <rFont val="方正仿宋_GBK"/>
        <charset val="134"/>
      </rPr>
      <t>平方场地硬化等</t>
    </r>
  </si>
  <si>
    <r>
      <rPr>
        <sz val="12"/>
        <rFont val="Times New Roman"/>
        <charset val="134"/>
      </rPr>
      <t>2022</t>
    </r>
    <r>
      <rPr>
        <sz val="12"/>
        <rFont val="方正仿宋_GBK"/>
        <charset val="134"/>
      </rPr>
      <t>年</t>
    </r>
    <r>
      <rPr>
        <sz val="12"/>
        <rFont val="Times New Roman"/>
        <charset val="134"/>
      </rPr>
      <t>12</t>
    </r>
    <r>
      <rPr>
        <sz val="12"/>
        <rFont val="方正仿宋_GBK"/>
        <charset val="134"/>
      </rPr>
      <t>月底前</t>
    </r>
  </si>
  <si>
    <r>
      <rPr>
        <sz val="12"/>
        <rFont val="方正仿宋_GBK"/>
        <charset val="134"/>
      </rPr>
      <t>建成粮食仓储仓库</t>
    </r>
    <r>
      <rPr>
        <sz val="12"/>
        <rFont val="Times New Roman"/>
        <charset val="134"/>
      </rPr>
      <t>2</t>
    </r>
    <r>
      <rPr>
        <sz val="12"/>
        <rFont val="方正仿宋_GBK"/>
        <charset val="134"/>
      </rPr>
      <t>座及相关配套，实现村集体领办合作社粮食烘干、储存收益</t>
    </r>
  </si>
  <si>
    <r>
      <rPr>
        <sz val="12"/>
        <rFont val="方正仿宋_GBK"/>
        <charset val="134"/>
      </rPr>
      <t>脱贫人口加入合作社、村集体经济人数</t>
    </r>
    <r>
      <rPr>
        <sz val="12"/>
        <rFont val="Times New Roman"/>
        <charset val="134"/>
      </rPr>
      <t>15</t>
    </r>
    <r>
      <rPr>
        <sz val="12"/>
        <rFont val="方正仿宋_GBK"/>
        <charset val="134"/>
      </rPr>
      <t>户</t>
    </r>
  </si>
  <si>
    <t>/</t>
  </si>
  <si>
    <t>6%</t>
  </si>
  <si>
    <r>
      <rPr>
        <sz val="12"/>
        <rFont val="方正仿宋_GBK"/>
        <charset val="134"/>
      </rPr>
      <t>项目申报、实施过程监督、带动产业发展</t>
    </r>
  </si>
  <si>
    <r>
      <rPr>
        <sz val="12"/>
        <rFont val="方正仿宋_GBK"/>
        <charset val="134"/>
      </rPr>
      <t>建设粮食仓储及烘干项目，增加村集体固定资产收益，以自营方式增加村集体收益，服务群众。</t>
    </r>
  </si>
  <si>
    <r>
      <rPr>
        <sz val="12"/>
        <rFont val="方正仿宋_GBK"/>
        <charset val="134"/>
      </rPr>
      <t>费村青年塘生态水产养殖休闲建设项目</t>
    </r>
  </si>
  <si>
    <r>
      <rPr>
        <sz val="12"/>
        <rFont val="方正仿宋_GBK"/>
        <charset val="134"/>
      </rPr>
      <t>新建钢结构看护房及仓库；投食机</t>
    </r>
    <r>
      <rPr>
        <sz val="12"/>
        <rFont val="Times New Roman"/>
        <charset val="134"/>
      </rPr>
      <t>10</t>
    </r>
    <r>
      <rPr>
        <sz val="12"/>
        <rFont val="方正仿宋_GBK"/>
        <charset val="134"/>
      </rPr>
      <t>台；打氧机</t>
    </r>
    <r>
      <rPr>
        <sz val="12"/>
        <rFont val="Times New Roman"/>
        <charset val="134"/>
      </rPr>
      <t>12</t>
    </r>
    <r>
      <rPr>
        <sz val="12"/>
        <rFont val="方正仿宋_GBK"/>
        <charset val="134"/>
      </rPr>
      <t>台；围栏（长</t>
    </r>
    <r>
      <rPr>
        <sz val="12"/>
        <rFont val="Times New Roman"/>
        <charset val="134"/>
      </rPr>
      <t>1500</t>
    </r>
    <r>
      <rPr>
        <sz val="12"/>
        <rFont val="方正仿宋_GBK"/>
        <charset val="134"/>
      </rPr>
      <t>米，高</t>
    </r>
    <r>
      <rPr>
        <sz val="12"/>
        <rFont val="Times New Roman"/>
        <charset val="134"/>
      </rPr>
      <t>1.8</t>
    </r>
    <r>
      <rPr>
        <sz val="12"/>
        <rFont val="方正仿宋_GBK"/>
        <charset val="134"/>
      </rPr>
      <t>米）等配套设施；垂钓台</t>
    </r>
    <r>
      <rPr>
        <sz val="12"/>
        <rFont val="Times New Roman"/>
        <charset val="134"/>
      </rPr>
      <t>50</t>
    </r>
    <r>
      <rPr>
        <sz val="12"/>
        <rFont val="方正仿宋_GBK"/>
        <charset val="134"/>
      </rPr>
      <t>个；草鱼、鲢鱼苗</t>
    </r>
    <r>
      <rPr>
        <sz val="12"/>
        <rFont val="Times New Roman"/>
        <charset val="134"/>
      </rPr>
      <t>2.4</t>
    </r>
    <r>
      <rPr>
        <sz val="12"/>
        <rFont val="方正仿宋_GBK"/>
        <charset val="134"/>
      </rPr>
      <t>万斤</t>
    </r>
  </si>
  <si>
    <r>
      <rPr>
        <sz val="12"/>
        <rFont val="方正仿宋_GBK"/>
        <charset val="134"/>
      </rPr>
      <t>建成青年塘生态水产养殖基地，可壮大村集体经济</t>
    </r>
  </si>
  <si>
    <r>
      <rPr>
        <sz val="12"/>
        <rFont val="方正仿宋_GBK"/>
        <charset val="134"/>
      </rPr>
      <t>脱贫人口加入合作社、村集体经济人数</t>
    </r>
    <r>
      <rPr>
        <sz val="12"/>
        <rFont val="Times New Roman"/>
        <charset val="134"/>
      </rPr>
      <t>10</t>
    </r>
    <r>
      <rPr>
        <sz val="12"/>
        <rFont val="方正仿宋_GBK"/>
        <charset val="134"/>
      </rPr>
      <t>户</t>
    </r>
  </si>
  <si>
    <r>
      <rPr>
        <sz val="12"/>
        <rFont val="方正仿宋_GBK"/>
        <charset val="134"/>
      </rPr>
      <t>以自营方式增加村集体收益，增加就业岗位，项目建成后预计带动务工</t>
    </r>
    <r>
      <rPr>
        <sz val="12"/>
        <rFont val="Times New Roman"/>
        <charset val="134"/>
      </rPr>
      <t>30</t>
    </r>
    <r>
      <rPr>
        <sz val="12"/>
        <rFont val="方正仿宋_GBK"/>
        <charset val="134"/>
      </rPr>
      <t>户农户增收。</t>
    </r>
  </si>
  <si>
    <r>
      <rPr>
        <sz val="12"/>
        <rFont val="方正仿宋_GBK"/>
        <charset val="134"/>
      </rPr>
      <t>费村采摘园</t>
    </r>
  </si>
  <si>
    <r>
      <rPr>
        <sz val="12"/>
        <rFont val="方正仿宋_GBK"/>
        <charset val="134"/>
      </rPr>
      <t>建设大棚观光、采摘一体示范园，占地</t>
    </r>
    <r>
      <rPr>
        <sz val="12"/>
        <rFont val="Times New Roman"/>
        <charset val="134"/>
      </rPr>
      <t>20</t>
    </r>
    <r>
      <rPr>
        <sz val="12"/>
        <rFont val="方正仿宋_GBK"/>
        <charset val="134"/>
      </rPr>
      <t>亩，种植草莓、火龙果、葡萄等</t>
    </r>
  </si>
  <si>
    <r>
      <rPr>
        <sz val="12"/>
        <rFont val="方正仿宋_GBK"/>
        <charset val="134"/>
      </rPr>
      <t>占地</t>
    </r>
    <r>
      <rPr>
        <sz val="12"/>
        <rFont val="Times New Roman"/>
        <charset val="134"/>
      </rPr>
      <t>20</t>
    </r>
    <r>
      <rPr>
        <sz val="12"/>
        <rFont val="方正仿宋_GBK"/>
        <charset val="134"/>
      </rPr>
      <t>亩，建设大棚观光、采摘一体示范园</t>
    </r>
  </si>
  <si>
    <r>
      <rPr>
        <sz val="12"/>
        <rFont val="方正仿宋_GBK"/>
        <charset val="134"/>
      </rPr>
      <t>脱贫人口加入合作社、村集体经济人数</t>
    </r>
    <r>
      <rPr>
        <sz val="12"/>
        <rFont val="Times New Roman"/>
        <charset val="134"/>
      </rPr>
      <t>20</t>
    </r>
    <r>
      <rPr>
        <sz val="12"/>
        <rFont val="方正仿宋_GBK"/>
        <charset val="134"/>
      </rPr>
      <t>户</t>
    </r>
  </si>
  <si>
    <r>
      <rPr>
        <sz val="12"/>
        <rFont val="方正仿宋_GBK"/>
        <charset val="134"/>
      </rPr>
      <t>以务工的形式，带动</t>
    </r>
    <r>
      <rPr>
        <sz val="12"/>
        <rFont val="Times New Roman"/>
        <charset val="134"/>
      </rPr>
      <t>20</t>
    </r>
    <r>
      <rPr>
        <sz val="12"/>
        <rFont val="方正仿宋_GBK"/>
        <charset val="134"/>
      </rPr>
      <t>户脱贫户增收；以分红带动的形式，带动</t>
    </r>
    <r>
      <rPr>
        <sz val="12"/>
        <rFont val="Times New Roman"/>
        <charset val="134"/>
      </rPr>
      <t>20</t>
    </r>
    <r>
      <rPr>
        <sz val="12"/>
        <rFont val="方正仿宋_GBK"/>
        <charset val="134"/>
      </rPr>
      <t>户脱贫户增收</t>
    </r>
  </si>
  <si>
    <r>
      <rPr>
        <sz val="12"/>
        <rFont val="方正仿宋_GBK"/>
        <charset val="134"/>
      </rPr>
      <t>孤山村温室大棚项目</t>
    </r>
  </si>
  <si>
    <r>
      <rPr>
        <sz val="12"/>
        <rFont val="方正仿宋_GBK"/>
        <charset val="134"/>
      </rPr>
      <t>孤山村</t>
    </r>
  </si>
  <si>
    <r>
      <rPr>
        <sz val="12"/>
        <rFont val="方正仿宋_GBK"/>
        <charset val="134"/>
      </rPr>
      <t>建设</t>
    </r>
    <r>
      <rPr>
        <sz val="12"/>
        <rFont val="Times New Roman"/>
        <charset val="134"/>
      </rPr>
      <t>30</t>
    </r>
    <r>
      <rPr>
        <sz val="12"/>
        <rFont val="方正仿宋_GBK"/>
        <charset val="134"/>
      </rPr>
      <t>个高标准温室大棚，种植反季节蔬菜，占地</t>
    </r>
    <r>
      <rPr>
        <sz val="12"/>
        <rFont val="Times New Roman"/>
        <charset val="134"/>
      </rPr>
      <t>60</t>
    </r>
    <r>
      <rPr>
        <sz val="12"/>
        <rFont val="方正仿宋_GBK"/>
        <charset val="134"/>
      </rPr>
      <t>亩；建设农副产品仓储占地</t>
    </r>
    <r>
      <rPr>
        <sz val="12"/>
        <rFont val="Times New Roman"/>
        <charset val="134"/>
      </rPr>
      <t>5</t>
    </r>
    <r>
      <rPr>
        <sz val="12"/>
        <rFont val="方正仿宋_GBK"/>
        <charset val="134"/>
      </rPr>
      <t>亩，年存储产品</t>
    </r>
    <r>
      <rPr>
        <sz val="12"/>
        <rFont val="Times New Roman"/>
        <charset val="134"/>
      </rPr>
      <t>130</t>
    </r>
    <r>
      <rPr>
        <sz val="12"/>
        <rFont val="方正仿宋_GBK"/>
        <charset val="134"/>
      </rPr>
      <t>吨</t>
    </r>
  </si>
  <si>
    <r>
      <rPr>
        <sz val="12"/>
        <rFont val="方正仿宋_GBK"/>
        <charset val="134"/>
      </rPr>
      <t>建设高标准温室大棚</t>
    </r>
    <r>
      <rPr>
        <sz val="12"/>
        <rFont val="Times New Roman"/>
        <charset val="134"/>
      </rPr>
      <t>30</t>
    </r>
    <r>
      <rPr>
        <sz val="12"/>
        <rFont val="方正仿宋_GBK"/>
        <charset val="134"/>
      </rPr>
      <t>栋、农副产品仓储保鲜占地</t>
    </r>
    <r>
      <rPr>
        <sz val="12"/>
        <rFont val="Times New Roman"/>
        <charset val="134"/>
      </rPr>
      <t>5</t>
    </r>
    <r>
      <rPr>
        <sz val="12"/>
        <rFont val="方正仿宋_GBK"/>
        <charset val="134"/>
      </rPr>
      <t>亩</t>
    </r>
  </si>
  <si>
    <r>
      <rPr>
        <sz val="12"/>
        <rFont val="方正仿宋_GBK"/>
        <charset val="134"/>
      </rPr>
      <t>特色种养（蛋鸡养殖）</t>
    </r>
  </si>
  <si>
    <r>
      <rPr>
        <sz val="12"/>
        <rFont val="方正仿宋_GBK"/>
        <charset val="134"/>
      </rPr>
      <t>欧盘村</t>
    </r>
  </si>
  <si>
    <r>
      <rPr>
        <sz val="12"/>
        <rFont val="方正仿宋_GBK"/>
        <charset val="134"/>
      </rPr>
      <t>是</t>
    </r>
  </si>
  <si>
    <r>
      <rPr>
        <sz val="12"/>
        <rFont val="方正仿宋_GBK"/>
        <charset val="134"/>
      </rPr>
      <t>占地</t>
    </r>
    <r>
      <rPr>
        <sz val="12"/>
        <rFont val="Times New Roman"/>
        <charset val="134"/>
      </rPr>
      <t>30</t>
    </r>
    <r>
      <rPr>
        <sz val="12"/>
        <rFont val="方正仿宋_GBK"/>
        <charset val="134"/>
      </rPr>
      <t>亩，饲料机</t>
    </r>
    <r>
      <rPr>
        <sz val="12"/>
        <rFont val="Times New Roman"/>
        <charset val="134"/>
      </rPr>
      <t>4</t>
    </r>
    <r>
      <rPr>
        <sz val="12"/>
        <rFont val="方正仿宋_GBK"/>
        <charset val="134"/>
      </rPr>
      <t>个，笼具，鸡舍</t>
    </r>
    <r>
      <rPr>
        <sz val="12"/>
        <rFont val="Times New Roman"/>
        <charset val="134"/>
      </rPr>
      <t>6</t>
    </r>
    <r>
      <rPr>
        <sz val="12"/>
        <rFont val="方正仿宋_GBK"/>
        <charset val="134"/>
      </rPr>
      <t>座，湿帘风机</t>
    </r>
    <r>
      <rPr>
        <sz val="12"/>
        <rFont val="Times New Roman"/>
        <charset val="134"/>
      </rPr>
      <t>10</t>
    </r>
    <r>
      <rPr>
        <sz val="12"/>
        <rFont val="方正仿宋_GBK"/>
        <charset val="134"/>
      </rPr>
      <t>个，库房</t>
    </r>
    <r>
      <rPr>
        <sz val="12"/>
        <rFont val="Times New Roman"/>
        <charset val="134"/>
      </rPr>
      <t>2</t>
    </r>
    <r>
      <rPr>
        <sz val="12"/>
        <rFont val="方正仿宋_GBK"/>
        <charset val="134"/>
      </rPr>
      <t>座等</t>
    </r>
  </si>
  <si>
    <r>
      <rPr>
        <sz val="12"/>
        <rFont val="方正仿宋_GBK"/>
        <charset val="134"/>
      </rPr>
      <t>建成养殖蛋鸡基地</t>
    </r>
    <r>
      <rPr>
        <sz val="12"/>
        <rFont val="Times New Roman"/>
        <charset val="134"/>
      </rPr>
      <t>30</t>
    </r>
    <r>
      <rPr>
        <sz val="12"/>
        <rFont val="方正仿宋_GBK"/>
        <charset val="134"/>
      </rPr>
      <t>亩</t>
    </r>
  </si>
  <si>
    <r>
      <rPr>
        <sz val="12"/>
        <rFont val="方正仿宋_GBK"/>
        <charset val="134"/>
      </rPr>
      <t>农副产品仓储保鲜</t>
    </r>
  </si>
  <si>
    <r>
      <rPr>
        <sz val="12"/>
        <rFont val="方正仿宋_GBK"/>
        <charset val="134"/>
      </rPr>
      <t>占地</t>
    </r>
    <r>
      <rPr>
        <sz val="12"/>
        <rFont val="Times New Roman"/>
        <charset val="134"/>
      </rPr>
      <t>5</t>
    </r>
    <r>
      <rPr>
        <sz val="12"/>
        <rFont val="方正仿宋_GBK"/>
        <charset val="134"/>
      </rPr>
      <t>亩，建冷库</t>
    </r>
    <r>
      <rPr>
        <sz val="12"/>
        <rFont val="Times New Roman"/>
        <charset val="134"/>
      </rPr>
      <t>1</t>
    </r>
    <r>
      <rPr>
        <sz val="12"/>
        <rFont val="方正仿宋_GBK"/>
        <charset val="134"/>
      </rPr>
      <t>座，产品销售展厅</t>
    </r>
    <r>
      <rPr>
        <sz val="12"/>
        <rFont val="Times New Roman"/>
        <charset val="134"/>
      </rPr>
      <t>1</t>
    </r>
    <r>
      <rPr>
        <sz val="12"/>
        <rFont val="方正仿宋_GBK"/>
        <charset val="134"/>
      </rPr>
      <t>间，年产</t>
    </r>
    <r>
      <rPr>
        <sz val="12"/>
        <rFont val="Times New Roman"/>
        <charset val="134"/>
      </rPr>
      <t>300</t>
    </r>
    <r>
      <rPr>
        <sz val="12"/>
        <rFont val="方正仿宋_GBK"/>
        <charset val="134"/>
      </rPr>
      <t>吨的干杂果深加工基地</t>
    </r>
  </si>
  <si>
    <r>
      <rPr>
        <sz val="12"/>
        <rFont val="方正仿宋_GBK"/>
        <charset val="134"/>
      </rPr>
      <t>占地</t>
    </r>
    <r>
      <rPr>
        <sz val="12"/>
        <rFont val="Times New Roman"/>
        <charset val="134"/>
      </rPr>
      <t>5</t>
    </r>
    <r>
      <rPr>
        <sz val="12"/>
        <rFont val="方正仿宋_GBK"/>
        <charset val="134"/>
      </rPr>
      <t>亩，年存储农产品</t>
    </r>
    <r>
      <rPr>
        <sz val="12"/>
        <rFont val="Times New Roman"/>
        <charset val="134"/>
      </rPr>
      <t>300</t>
    </r>
    <r>
      <rPr>
        <sz val="12"/>
        <rFont val="方正仿宋_GBK"/>
        <charset val="134"/>
      </rPr>
      <t>吨</t>
    </r>
  </si>
  <si>
    <r>
      <rPr>
        <sz val="12"/>
        <rFont val="方正仿宋_GBK"/>
        <charset val="134"/>
      </rPr>
      <t>脱贫人口加入合作社、村集体经济人数</t>
    </r>
    <r>
      <rPr>
        <sz val="12"/>
        <rFont val="Times New Roman"/>
        <charset val="134"/>
      </rPr>
      <t>30</t>
    </r>
    <r>
      <rPr>
        <sz val="12"/>
        <rFont val="方正仿宋_GBK"/>
        <charset val="134"/>
      </rPr>
      <t>户</t>
    </r>
  </si>
  <si>
    <t>100%</t>
  </si>
  <si>
    <r>
      <rPr>
        <sz val="12"/>
        <rFont val="方正仿宋_GBK"/>
        <charset val="134"/>
      </rPr>
      <t>以务工的形式，带动</t>
    </r>
    <r>
      <rPr>
        <sz val="12"/>
        <rFont val="Times New Roman"/>
        <charset val="134"/>
      </rPr>
      <t>30</t>
    </r>
    <r>
      <rPr>
        <sz val="12"/>
        <rFont val="方正仿宋_GBK"/>
        <charset val="134"/>
      </rPr>
      <t>户脱贫户增收；以分红带动的形式，带动</t>
    </r>
    <r>
      <rPr>
        <sz val="12"/>
        <rFont val="Times New Roman"/>
        <charset val="134"/>
      </rPr>
      <t>30</t>
    </r>
    <r>
      <rPr>
        <sz val="12"/>
        <rFont val="方正仿宋_GBK"/>
        <charset val="134"/>
      </rPr>
      <t>户脱贫户增收</t>
    </r>
  </si>
  <si>
    <r>
      <rPr>
        <sz val="12"/>
        <rFont val="方正仿宋_GBK"/>
        <charset val="134"/>
      </rPr>
      <t>农副产品深加工</t>
    </r>
  </si>
  <si>
    <r>
      <rPr>
        <sz val="12"/>
        <rFont val="方正仿宋_GBK"/>
        <charset val="134"/>
      </rPr>
      <t>占地</t>
    </r>
    <r>
      <rPr>
        <sz val="12"/>
        <rFont val="Times New Roman"/>
        <charset val="134"/>
      </rPr>
      <t>5</t>
    </r>
    <r>
      <rPr>
        <sz val="12"/>
        <rFont val="方正仿宋_GBK"/>
        <charset val="134"/>
      </rPr>
      <t>亩，建设果脯加工制成车间</t>
    </r>
    <r>
      <rPr>
        <sz val="12"/>
        <rFont val="Times New Roman"/>
        <charset val="134"/>
      </rPr>
      <t>1</t>
    </r>
    <r>
      <rPr>
        <sz val="12"/>
        <rFont val="方正仿宋_GBK"/>
        <charset val="134"/>
      </rPr>
      <t>座，杏仁加工车间</t>
    </r>
    <r>
      <rPr>
        <sz val="12"/>
        <rFont val="Times New Roman"/>
        <charset val="134"/>
      </rPr>
      <t>1</t>
    </r>
    <r>
      <rPr>
        <sz val="12"/>
        <rFont val="方正仿宋_GBK"/>
        <charset val="134"/>
      </rPr>
      <t>座，杏酱加工车间</t>
    </r>
    <r>
      <rPr>
        <sz val="12"/>
        <rFont val="Times New Roman"/>
        <charset val="134"/>
      </rPr>
      <t>1</t>
    </r>
    <r>
      <rPr>
        <sz val="12"/>
        <rFont val="方正仿宋_GBK"/>
        <charset val="134"/>
      </rPr>
      <t>座，清洗车间</t>
    </r>
    <r>
      <rPr>
        <sz val="12"/>
        <rFont val="Times New Roman"/>
        <charset val="134"/>
      </rPr>
      <t>1</t>
    </r>
    <r>
      <rPr>
        <sz val="12"/>
        <rFont val="方正仿宋_GBK"/>
        <charset val="134"/>
      </rPr>
      <t>座，烘干车间</t>
    </r>
    <r>
      <rPr>
        <sz val="12"/>
        <rFont val="Times New Roman"/>
        <charset val="134"/>
      </rPr>
      <t>1</t>
    </r>
    <r>
      <rPr>
        <sz val="12"/>
        <rFont val="方正仿宋_GBK"/>
        <charset val="134"/>
      </rPr>
      <t>座等</t>
    </r>
  </si>
  <si>
    <r>
      <rPr>
        <sz val="12"/>
        <rFont val="方正仿宋_GBK"/>
        <charset val="134"/>
      </rPr>
      <t>占地</t>
    </r>
    <r>
      <rPr>
        <sz val="12"/>
        <rFont val="Times New Roman"/>
        <charset val="134"/>
      </rPr>
      <t>5</t>
    </r>
    <r>
      <rPr>
        <sz val="12"/>
        <rFont val="方正仿宋_GBK"/>
        <charset val="134"/>
      </rPr>
      <t>亩，年加工农副产品</t>
    </r>
    <r>
      <rPr>
        <sz val="12"/>
        <rFont val="Times New Roman"/>
        <charset val="134"/>
      </rPr>
      <t>300</t>
    </r>
    <r>
      <rPr>
        <sz val="12"/>
        <rFont val="方正仿宋_GBK"/>
        <charset val="134"/>
      </rPr>
      <t>吨</t>
    </r>
  </si>
  <si>
    <r>
      <rPr>
        <sz val="12"/>
        <rFont val="方正仿宋_GBK"/>
        <charset val="134"/>
      </rPr>
      <t>张村现代农业示范园提升项目</t>
    </r>
  </si>
  <si>
    <r>
      <rPr>
        <sz val="12"/>
        <rFont val="方正仿宋_GBK"/>
        <charset val="134"/>
      </rPr>
      <t>改建</t>
    </r>
  </si>
  <si>
    <r>
      <rPr>
        <sz val="12"/>
        <rFont val="方正仿宋_GBK"/>
        <charset val="134"/>
      </rPr>
      <t>张村</t>
    </r>
  </si>
  <si>
    <r>
      <rPr>
        <sz val="12"/>
        <rFont val="方正仿宋_GBK"/>
        <charset val="134"/>
      </rPr>
      <t>新建大棚、玻璃温室、冷库、垂钓平台等相关配套设施建设，打造张村田园综合体。具体包括：</t>
    </r>
    <r>
      <rPr>
        <sz val="12"/>
        <rFont val="Times New Roman"/>
        <charset val="134"/>
      </rPr>
      <t>1</t>
    </r>
    <r>
      <rPr>
        <sz val="12"/>
        <rFont val="方正仿宋_GBK"/>
        <charset val="134"/>
      </rPr>
      <t>、葡萄及草莓种植区：大棚改造</t>
    </r>
    <r>
      <rPr>
        <sz val="12"/>
        <rFont val="Times New Roman"/>
        <charset val="134"/>
      </rPr>
      <t>236</t>
    </r>
    <r>
      <rPr>
        <sz val="12"/>
        <rFont val="方正仿宋_GBK"/>
        <charset val="134"/>
      </rPr>
      <t>个、葡萄科普馆改造</t>
    </r>
    <r>
      <rPr>
        <sz val="12"/>
        <rFont val="Times New Roman"/>
        <charset val="134"/>
      </rPr>
      <t>1</t>
    </r>
    <r>
      <rPr>
        <sz val="12"/>
        <rFont val="方正仿宋_GBK"/>
        <charset val="134"/>
      </rPr>
      <t>座、新建玻璃大棚</t>
    </r>
    <r>
      <rPr>
        <sz val="12"/>
        <rFont val="Times New Roman"/>
        <charset val="134"/>
      </rPr>
      <t>2</t>
    </r>
    <r>
      <rPr>
        <sz val="12"/>
        <rFont val="方正仿宋_GBK"/>
        <charset val="134"/>
      </rPr>
      <t>个、冷库</t>
    </r>
    <r>
      <rPr>
        <sz val="12"/>
        <rFont val="Times New Roman"/>
        <charset val="134"/>
      </rPr>
      <t>1</t>
    </r>
    <r>
      <rPr>
        <sz val="12"/>
        <rFont val="方正仿宋_GBK"/>
        <charset val="134"/>
      </rPr>
      <t>座等配套设施；</t>
    </r>
    <r>
      <rPr>
        <sz val="12"/>
        <rFont val="Times New Roman"/>
        <charset val="134"/>
      </rPr>
      <t>2</t>
    </r>
    <r>
      <rPr>
        <sz val="12"/>
        <rFont val="方正仿宋_GBK"/>
        <charset val="134"/>
      </rPr>
      <t>、建设农业设施用房</t>
    </r>
    <r>
      <rPr>
        <sz val="12"/>
        <rFont val="Times New Roman"/>
        <charset val="134"/>
      </rPr>
      <t>10</t>
    </r>
    <r>
      <rPr>
        <sz val="12"/>
        <rFont val="方正仿宋_GBK"/>
        <charset val="134"/>
      </rPr>
      <t>间、葡萄加工工坊</t>
    </r>
    <r>
      <rPr>
        <sz val="12"/>
        <rFont val="Times New Roman"/>
        <charset val="134"/>
      </rPr>
      <t>10</t>
    </r>
    <r>
      <rPr>
        <sz val="12"/>
        <rFont val="方正仿宋_GBK"/>
        <charset val="134"/>
      </rPr>
      <t>亩，可食菜园种植</t>
    </r>
    <r>
      <rPr>
        <sz val="12"/>
        <rFont val="Times New Roman"/>
        <charset val="134"/>
      </rPr>
      <t>20</t>
    </r>
    <r>
      <rPr>
        <sz val="12"/>
        <rFont val="方正仿宋_GBK"/>
        <charset val="134"/>
      </rPr>
      <t>亩及相关配套设施；</t>
    </r>
    <r>
      <rPr>
        <sz val="12"/>
        <rFont val="Times New Roman"/>
        <charset val="134"/>
      </rPr>
      <t>3</t>
    </r>
    <r>
      <rPr>
        <sz val="12"/>
        <rFont val="方正仿宋_GBK"/>
        <charset val="134"/>
      </rPr>
      <t>、荷花池塘区</t>
    </r>
    <r>
      <rPr>
        <sz val="12"/>
        <rFont val="Times New Roman"/>
        <charset val="134"/>
      </rPr>
      <t>9.5</t>
    </r>
    <r>
      <rPr>
        <sz val="12"/>
        <rFont val="方正仿宋_GBK"/>
        <charset val="134"/>
      </rPr>
      <t>亩：荷塘步道</t>
    </r>
    <r>
      <rPr>
        <sz val="12"/>
        <rFont val="Times New Roman"/>
        <charset val="134"/>
      </rPr>
      <t>3</t>
    </r>
    <r>
      <rPr>
        <sz val="12"/>
        <rFont val="方正仿宋_GBK"/>
        <charset val="134"/>
      </rPr>
      <t>公里、垂钓平台</t>
    </r>
    <r>
      <rPr>
        <sz val="12"/>
        <rFont val="Times New Roman"/>
        <charset val="134"/>
      </rPr>
      <t>6</t>
    </r>
    <r>
      <rPr>
        <sz val="12"/>
        <rFont val="方正仿宋_GBK"/>
        <charset val="134"/>
      </rPr>
      <t>个等；</t>
    </r>
    <r>
      <rPr>
        <sz val="12"/>
        <rFont val="Times New Roman"/>
        <charset val="134"/>
      </rPr>
      <t>4</t>
    </r>
    <r>
      <rPr>
        <sz val="12"/>
        <rFont val="方正仿宋_GBK"/>
        <charset val="134"/>
      </rPr>
      <t>、梨园改造</t>
    </r>
    <r>
      <rPr>
        <sz val="12"/>
        <rFont val="Times New Roman"/>
        <charset val="134"/>
      </rPr>
      <t>100</t>
    </r>
    <r>
      <rPr>
        <sz val="12"/>
        <rFont val="方正仿宋_GBK"/>
        <charset val="134"/>
      </rPr>
      <t>亩等。</t>
    </r>
  </si>
  <si>
    <r>
      <rPr>
        <sz val="12"/>
        <rFont val="方正仿宋_GBK"/>
        <charset val="134"/>
      </rPr>
      <t>对现代农业示范园提升改造，一二三产业融合发展</t>
    </r>
  </si>
  <si>
    <r>
      <rPr>
        <sz val="12"/>
        <rFont val="方正仿宋_GBK"/>
        <charset val="134"/>
      </rPr>
      <t>脱贫人口加入合作社、村集体经济人数</t>
    </r>
    <r>
      <rPr>
        <sz val="12"/>
        <rFont val="Times New Roman"/>
        <charset val="134"/>
      </rPr>
      <t>100</t>
    </r>
    <r>
      <rPr>
        <sz val="12"/>
        <rFont val="方正仿宋_GBK"/>
        <charset val="134"/>
      </rPr>
      <t>户</t>
    </r>
  </si>
  <si>
    <r>
      <rPr>
        <sz val="12"/>
        <rFont val="方正仿宋_GBK"/>
        <charset val="134"/>
      </rPr>
      <t>带动</t>
    </r>
    <r>
      <rPr>
        <sz val="12"/>
        <rFont val="Times New Roman"/>
        <charset val="134"/>
      </rPr>
      <t>100</t>
    </r>
    <r>
      <rPr>
        <sz val="12"/>
        <rFont val="方正仿宋_GBK"/>
        <charset val="134"/>
      </rPr>
      <t>户家务工增加家庭收入，以分红带动的形式，带动</t>
    </r>
    <r>
      <rPr>
        <sz val="12"/>
        <rFont val="Times New Roman"/>
        <charset val="134"/>
      </rPr>
      <t>100</t>
    </r>
    <r>
      <rPr>
        <sz val="12"/>
        <rFont val="方正仿宋_GBK"/>
        <charset val="134"/>
      </rPr>
      <t>户脱贫户增收提升张村现代农业示范园设施，提高群众满意度</t>
    </r>
  </si>
  <si>
    <r>
      <rPr>
        <sz val="12"/>
        <rFont val="方正仿宋_GBK"/>
        <charset val="134"/>
      </rPr>
      <t>大屯镇村级联建发展项目（大屯镇白山羊繁育基地）</t>
    </r>
  </si>
  <si>
    <r>
      <rPr>
        <sz val="12"/>
        <rFont val="方正仿宋_GBK"/>
        <charset val="134"/>
      </rPr>
      <t>大屯镇</t>
    </r>
    <r>
      <rPr>
        <sz val="12"/>
        <rFont val="Times New Roman"/>
        <charset val="134"/>
      </rPr>
      <t xml:space="preserve">
</t>
    </r>
    <r>
      <rPr>
        <sz val="12"/>
        <rFont val="方正仿宋_GBK"/>
        <charset val="134"/>
      </rPr>
      <t>刘文芝</t>
    </r>
  </si>
  <si>
    <r>
      <rPr>
        <sz val="12"/>
        <rFont val="方正仿宋_GBK"/>
        <charset val="134"/>
      </rPr>
      <t>大屯镇</t>
    </r>
  </si>
  <si>
    <r>
      <rPr>
        <sz val="12"/>
        <rFont val="方正仿宋_GBK"/>
        <charset val="134"/>
      </rPr>
      <t>高楼村</t>
    </r>
  </si>
  <si>
    <r>
      <rPr>
        <sz val="12"/>
        <rFont val="方正仿宋_GBK"/>
        <charset val="134"/>
      </rPr>
      <t>项目占地约</t>
    </r>
    <r>
      <rPr>
        <sz val="12"/>
        <rFont val="Times New Roman"/>
        <charset val="134"/>
      </rPr>
      <t>146</t>
    </r>
    <r>
      <rPr>
        <sz val="12"/>
        <rFont val="方正仿宋_GBK"/>
        <charset val="134"/>
      </rPr>
      <t>亩，主要包含养羊棚舍、饲料加工储存、环保防疫设施、地磅水泵配电相关配套设施和相关附属设备等</t>
    </r>
  </si>
  <si>
    <r>
      <rPr>
        <sz val="12"/>
        <rFont val="方正仿宋_GBK"/>
        <charset val="134"/>
      </rPr>
      <t>建成白山羊养殖繁育基地</t>
    </r>
    <r>
      <rPr>
        <sz val="12"/>
        <rFont val="Times New Roman"/>
        <charset val="134"/>
      </rPr>
      <t>1</t>
    </r>
    <r>
      <rPr>
        <sz val="12"/>
        <rFont val="方正仿宋_GBK"/>
        <charset val="134"/>
      </rPr>
      <t>处，占地约</t>
    </r>
    <r>
      <rPr>
        <sz val="12"/>
        <rFont val="Times New Roman"/>
        <charset val="134"/>
      </rPr>
      <t>146</t>
    </r>
    <r>
      <rPr>
        <sz val="12"/>
        <rFont val="方正仿宋_GBK"/>
        <charset val="134"/>
      </rPr>
      <t>亩</t>
    </r>
  </si>
  <si>
    <r>
      <rPr>
        <sz val="12"/>
        <rFont val="方正仿宋_GBK"/>
        <charset val="134"/>
      </rPr>
      <t>脱贫人口加入合作社、村集体经济人数</t>
    </r>
    <r>
      <rPr>
        <sz val="12"/>
        <rFont val="Times New Roman"/>
        <charset val="134"/>
      </rPr>
      <t>10</t>
    </r>
    <r>
      <rPr>
        <sz val="12"/>
        <rFont val="方正仿宋_GBK"/>
        <charset val="134"/>
      </rPr>
      <t>人</t>
    </r>
  </si>
  <si>
    <r>
      <rPr>
        <sz val="12"/>
        <rFont val="方正仿宋_GBK"/>
        <charset val="134"/>
      </rPr>
      <t>通过财政资金投入，发展村级产业，壮大村集体经济，务工、收益分配等途径带动脱贫人口增收</t>
    </r>
  </si>
  <si>
    <r>
      <rPr>
        <sz val="12"/>
        <rFont val="方正仿宋_GBK"/>
        <charset val="134"/>
      </rPr>
      <t>大屯镇关庄村特色产业发展项目</t>
    </r>
  </si>
  <si>
    <r>
      <rPr>
        <sz val="12"/>
        <rFont val="方正仿宋_GBK"/>
        <charset val="134"/>
      </rPr>
      <t>关庄村</t>
    </r>
  </si>
  <si>
    <r>
      <rPr>
        <sz val="12"/>
        <rFont val="方正仿宋_GBK"/>
        <charset val="134"/>
      </rPr>
      <t>新建西瓜种植大棚</t>
    </r>
    <r>
      <rPr>
        <sz val="12"/>
        <rFont val="Times New Roman"/>
        <charset val="134"/>
      </rPr>
      <t>50</t>
    </r>
    <r>
      <rPr>
        <sz val="12"/>
        <rFont val="方正仿宋_GBK"/>
        <charset val="134"/>
      </rPr>
      <t>亩，包括大棚钢骨架、保暖设施、喷淋设施、排水设施等</t>
    </r>
  </si>
  <si>
    <r>
      <rPr>
        <sz val="12"/>
        <rFont val="方正仿宋_GBK"/>
        <charset val="134"/>
      </rPr>
      <t>脱贫人口加入合作社、村集体经济务工人数</t>
    </r>
    <r>
      <rPr>
        <sz val="12"/>
        <rFont val="Times New Roman"/>
        <charset val="134"/>
      </rPr>
      <t>10</t>
    </r>
    <r>
      <rPr>
        <sz val="12"/>
        <rFont val="方正仿宋_GBK"/>
        <charset val="134"/>
      </rPr>
      <t>人</t>
    </r>
  </si>
  <si>
    <r>
      <rPr>
        <sz val="12"/>
        <rFont val="方正仿宋_GBK"/>
        <charset val="134"/>
      </rPr>
      <t>以提供就业岗位或产业分红的形式，增加脱贫户收入，激发脱贫户内生动力，同时增加村集体收入</t>
    </r>
  </si>
  <si>
    <r>
      <rPr>
        <sz val="12"/>
        <rFont val="方正仿宋_GBK"/>
        <charset val="134"/>
      </rPr>
      <t>大屯镇许楼村特色产业发展项目</t>
    </r>
  </si>
  <si>
    <r>
      <rPr>
        <sz val="12"/>
        <rFont val="方正仿宋_GBK"/>
        <charset val="134"/>
      </rPr>
      <t>许楼村</t>
    </r>
  </si>
  <si>
    <r>
      <rPr>
        <sz val="12"/>
        <rFont val="方正仿宋_GBK"/>
        <charset val="134"/>
      </rPr>
      <t>建设面粉加工厂房</t>
    </r>
    <r>
      <rPr>
        <sz val="12"/>
        <rFont val="Times New Roman"/>
        <charset val="134"/>
      </rPr>
      <t>1</t>
    </r>
    <r>
      <rPr>
        <sz val="12"/>
        <rFont val="方正仿宋_GBK"/>
        <charset val="134"/>
      </rPr>
      <t>栋，购置清粮设备、制粉设备等，基建、仓储设备占地</t>
    </r>
    <r>
      <rPr>
        <sz val="12"/>
        <rFont val="Times New Roman"/>
        <charset val="134"/>
      </rPr>
      <t>30</t>
    </r>
    <r>
      <rPr>
        <sz val="12"/>
        <rFont val="方正仿宋_GBK"/>
        <charset val="134"/>
      </rPr>
      <t>亩</t>
    </r>
  </si>
  <si>
    <r>
      <rPr>
        <sz val="12"/>
        <rFont val="方正仿宋_GBK"/>
        <charset val="134"/>
      </rPr>
      <t>脱贫人口加入合作社、村集体经济务工人数</t>
    </r>
    <r>
      <rPr>
        <sz val="12"/>
        <rFont val="Times New Roman"/>
        <charset val="134"/>
      </rPr>
      <t>50</t>
    </r>
    <r>
      <rPr>
        <sz val="12"/>
        <rFont val="方正仿宋_GBK"/>
        <charset val="134"/>
      </rPr>
      <t>人</t>
    </r>
  </si>
  <si>
    <r>
      <rPr>
        <sz val="12"/>
        <rFont val="方正仿宋_GBK"/>
        <charset val="134"/>
      </rPr>
      <t>大屯镇郭阁村特色产业发展项目</t>
    </r>
  </si>
  <si>
    <r>
      <rPr>
        <sz val="12"/>
        <rFont val="方正仿宋_GBK"/>
        <charset val="134"/>
      </rPr>
      <t>郭阁村</t>
    </r>
  </si>
  <si>
    <r>
      <rPr>
        <sz val="12"/>
        <rFont val="方正仿宋_GBK"/>
        <charset val="134"/>
      </rPr>
      <t>油脂有限公司建设生产车间</t>
    </r>
    <r>
      <rPr>
        <sz val="12"/>
        <rFont val="Times New Roman"/>
        <charset val="134"/>
      </rPr>
      <t>5000</t>
    </r>
    <r>
      <rPr>
        <sz val="12"/>
        <rFont val="方正仿宋_GBK"/>
        <charset val="134"/>
      </rPr>
      <t>平方米，配套建设配电房、供电设施、厂区道路以及供排水、变配电、等设施、购置各类生产设备</t>
    </r>
    <r>
      <rPr>
        <sz val="12"/>
        <rFont val="Times New Roman"/>
        <charset val="134"/>
      </rPr>
      <t>40</t>
    </r>
    <r>
      <rPr>
        <sz val="12"/>
        <rFont val="方正仿宋_GBK"/>
        <charset val="134"/>
      </rPr>
      <t>台</t>
    </r>
  </si>
  <si>
    <r>
      <rPr>
        <sz val="12"/>
        <rFont val="方正仿宋_GBK"/>
        <charset val="134"/>
      </rPr>
      <t>油脂有限公司建设生产车间</t>
    </r>
    <r>
      <rPr>
        <sz val="12"/>
        <rFont val="Times New Roman"/>
        <charset val="134"/>
      </rPr>
      <t>5000</t>
    </r>
    <r>
      <rPr>
        <sz val="12"/>
        <rFont val="方正仿宋_GBK"/>
        <charset val="134"/>
      </rPr>
      <t>平方米，配套建设配电房、供电设施、</t>
    </r>
    <r>
      <rPr>
        <sz val="12"/>
        <rFont val="Times New Roman"/>
        <charset val="134"/>
      </rPr>
      <t xml:space="preserve"> </t>
    </r>
    <r>
      <rPr>
        <sz val="12"/>
        <rFont val="方正仿宋_GBK"/>
        <charset val="134"/>
      </rPr>
      <t>厂区道路以及供排水、变配电、等设施、购置各类生产设备</t>
    </r>
    <r>
      <rPr>
        <sz val="12"/>
        <rFont val="Times New Roman"/>
        <charset val="134"/>
      </rPr>
      <t xml:space="preserve"> 40 </t>
    </r>
    <r>
      <rPr>
        <sz val="12"/>
        <rFont val="方正仿宋_GBK"/>
        <charset val="134"/>
      </rPr>
      <t>台</t>
    </r>
  </si>
  <si>
    <r>
      <rPr>
        <sz val="12"/>
        <rFont val="方正仿宋_GBK"/>
        <charset val="134"/>
      </rPr>
      <t>脱贫人口加入合作社、村集体经济人数</t>
    </r>
    <r>
      <rPr>
        <sz val="12"/>
        <rFont val="Times New Roman"/>
        <charset val="134"/>
      </rPr>
      <t>30</t>
    </r>
    <r>
      <rPr>
        <sz val="12"/>
        <rFont val="方正仿宋_GBK"/>
        <charset val="134"/>
      </rPr>
      <t>人</t>
    </r>
  </si>
  <si>
    <r>
      <rPr>
        <sz val="12"/>
        <rFont val="方正仿宋_GBK"/>
        <charset val="134"/>
      </rPr>
      <t>网箱生态养鱼</t>
    </r>
  </si>
  <si>
    <r>
      <rPr>
        <sz val="12"/>
        <rFont val="方正仿宋_GBK"/>
        <charset val="134"/>
      </rPr>
      <t>瓦房村</t>
    </r>
  </si>
  <si>
    <r>
      <rPr>
        <sz val="12"/>
        <rFont val="方正仿宋_GBK"/>
        <charset val="134"/>
      </rPr>
      <t>计划建设厂房</t>
    </r>
    <r>
      <rPr>
        <sz val="12"/>
        <rFont val="Times New Roman"/>
        <charset val="134"/>
      </rPr>
      <t>10000</t>
    </r>
    <r>
      <rPr>
        <sz val="12"/>
        <rFont val="方正仿宋_GBK"/>
        <charset val="134"/>
      </rPr>
      <t>平方米（用地</t>
    </r>
    <r>
      <rPr>
        <sz val="12"/>
        <rFont val="Times New Roman"/>
        <charset val="134"/>
      </rPr>
      <t>15</t>
    </r>
    <r>
      <rPr>
        <sz val="12"/>
        <rFont val="方正仿宋_GBK"/>
        <charset val="134"/>
      </rPr>
      <t>亩）；增添养殖设备（沉淀器、溶氧桶、蛋白质分离器、生态过滤系统、全自动滚筒微滤机等）</t>
    </r>
  </si>
  <si>
    <r>
      <rPr>
        <sz val="12"/>
        <rFont val="方正仿宋_GBK"/>
        <charset val="134"/>
      </rPr>
      <t>脱贫人口加入合作社、村集体经济务工人数</t>
    </r>
    <r>
      <rPr>
        <sz val="12"/>
        <rFont val="Times New Roman"/>
        <charset val="134"/>
      </rPr>
      <t>20</t>
    </r>
    <r>
      <rPr>
        <sz val="12"/>
        <rFont val="方正仿宋_GBK"/>
        <charset val="134"/>
      </rPr>
      <t>人</t>
    </r>
  </si>
  <si>
    <r>
      <rPr>
        <sz val="12"/>
        <rFont val="方正仿宋_GBK"/>
        <charset val="134"/>
      </rPr>
      <t>郭庄社区粮食烘干塔</t>
    </r>
  </si>
  <si>
    <r>
      <rPr>
        <sz val="12"/>
        <rFont val="方正仿宋_GBK"/>
        <charset val="134"/>
      </rPr>
      <t>丁里镇</t>
    </r>
    <r>
      <rPr>
        <sz val="12"/>
        <rFont val="Times New Roman"/>
        <charset val="134"/>
      </rPr>
      <t xml:space="preserve">
</t>
    </r>
    <r>
      <rPr>
        <sz val="12"/>
        <rFont val="方正仿宋_GBK"/>
        <charset val="134"/>
      </rPr>
      <t>谷海粟</t>
    </r>
  </si>
  <si>
    <r>
      <rPr>
        <sz val="12"/>
        <rFont val="方正仿宋_GBK"/>
        <charset val="134"/>
      </rPr>
      <t>丁里镇</t>
    </r>
  </si>
  <si>
    <r>
      <rPr>
        <sz val="12"/>
        <rFont val="方正仿宋_GBK"/>
        <charset val="134"/>
      </rPr>
      <t>郭庄社区</t>
    </r>
  </si>
  <si>
    <r>
      <rPr>
        <sz val="12"/>
        <rFont val="方正仿宋_GBK"/>
        <charset val="134"/>
      </rPr>
      <t>新建厂房</t>
    </r>
    <r>
      <rPr>
        <sz val="12"/>
        <rFont val="Times New Roman"/>
        <charset val="134"/>
      </rPr>
      <t>6800</t>
    </r>
    <r>
      <rPr>
        <sz val="12"/>
        <rFont val="方正仿宋_GBK"/>
        <charset val="134"/>
      </rPr>
      <t>平方米，烘干塔等相关配套设施</t>
    </r>
  </si>
  <si>
    <r>
      <rPr>
        <sz val="12"/>
        <rFont val="方正仿宋_GBK"/>
        <charset val="134"/>
      </rPr>
      <t>建成粮食烘干塔一座及相关配套设施，提高粮食质量</t>
    </r>
  </si>
  <si>
    <r>
      <rPr>
        <sz val="12"/>
        <rFont val="方正仿宋_GBK"/>
        <charset val="134"/>
      </rPr>
      <t>增加村集体经济收入；带动务工</t>
    </r>
    <r>
      <rPr>
        <sz val="12"/>
        <rFont val="Times New Roman"/>
        <charset val="134"/>
      </rPr>
      <t>12</t>
    </r>
    <r>
      <rPr>
        <sz val="12"/>
        <rFont val="方正仿宋_GBK"/>
        <charset val="134"/>
      </rPr>
      <t>人；分红带动</t>
    </r>
    <r>
      <rPr>
        <sz val="12"/>
        <rFont val="Times New Roman"/>
        <charset val="134"/>
      </rPr>
      <t>252</t>
    </r>
    <r>
      <rPr>
        <sz val="12"/>
        <rFont val="方正仿宋_GBK"/>
        <charset val="134"/>
      </rPr>
      <t>户农户增收</t>
    </r>
  </si>
  <si>
    <r>
      <rPr>
        <sz val="12"/>
        <rFont val="方正仿宋_GBK"/>
        <charset val="134"/>
      </rPr>
      <t>项目申报、实施过程监督、竣工后项目所在地受益</t>
    </r>
  </si>
  <si>
    <r>
      <rPr>
        <sz val="12"/>
        <rFont val="方正仿宋_GBK"/>
        <charset val="134"/>
      </rPr>
      <t>以提供就业岗位或产业分红的形式，增加已脱贫户收入，激发脱贫户内生动力，同时增加村集体收入</t>
    </r>
  </si>
  <si>
    <r>
      <rPr>
        <sz val="12"/>
        <rFont val="方正仿宋_GBK"/>
        <charset val="134"/>
      </rPr>
      <t>胜利社区日光果蔬大棚</t>
    </r>
  </si>
  <si>
    <r>
      <rPr>
        <sz val="12"/>
        <rFont val="方正仿宋_GBK"/>
        <charset val="134"/>
      </rPr>
      <t>胜利社区</t>
    </r>
  </si>
  <si>
    <r>
      <rPr>
        <sz val="12"/>
        <rFont val="方正仿宋_GBK"/>
        <charset val="134"/>
      </rPr>
      <t>占地</t>
    </r>
    <r>
      <rPr>
        <sz val="12"/>
        <rFont val="Times New Roman"/>
        <charset val="134"/>
      </rPr>
      <t>10</t>
    </r>
    <r>
      <rPr>
        <sz val="12"/>
        <rFont val="方正仿宋_GBK"/>
        <charset val="134"/>
      </rPr>
      <t>亩，建设日光大棚以及滴灌水泥柱、铁丝等配套，跨度</t>
    </r>
    <r>
      <rPr>
        <sz val="12"/>
        <rFont val="Times New Roman"/>
        <charset val="134"/>
      </rPr>
      <t>9</t>
    </r>
    <r>
      <rPr>
        <sz val="12"/>
        <rFont val="方正仿宋_GBK"/>
        <charset val="134"/>
      </rPr>
      <t>米、顶高</t>
    </r>
    <r>
      <rPr>
        <sz val="12"/>
        <rFont val="Times New Roman"/>
        <charset val="134"/>
      </rPr>
      <t>3.8</t>
    </r>
    <r>
      <rPr>
        <sz val="12"/>
        <rFont val="方正仿宋_GBK"/>
        <charset val="134"/>
      </rPr>
      <t>米、肩高</t>
    </r>
    <r>
      <rPr>
        <sz val="12"/>
        <rFont val="Times New Roman"/>
        <charset val="134"/>
      </rPr>
      <t>2.2</t>
    </r>
    <r>
      <rPr>
        <sz val="12"/>
        <rFont val="方正仿宋_GBK"/>
        <charset val="134"/>
      </rPr>
      <t>米、地下</t>
    </r>
    <r>
      <rPr>
        <sz val="12"/>
        <rFont val="Times New Roman"/>
        <charset val="134"/>
      </rPr>
      <t>0.5</t>
    </r>
    <r>
      <rPr>
        <sz val="12"/>
        <rFont val="方正仿宋_GBK"/>
        <charset val="134"/>
      </rPr>
      <t>米水泥基础</t>
    </r>
  </si>
  <si>
    <r>
      <rPr>
        <sz val="12"/>
        <rFont val="方正仿宋_GBK"/>
        <charset val="134"/>
      </rPr>
      <t>预计可增加村集体经济收入</t>
    </r>
    <r>
      <rPr>
        <sz val="12"/>
        <rFont val="Times New Roman"/>
        <charset val="134"/>
      </rPr>
      <t>2</t>
    </r>
    <r>
      <rPr>
        <sz val="12"/>
        <rFont val="方正仿宋_GBK"/>
        <charset val="134"/>
      </rPr>
      <t>万元，分红带动</t>
    </r>
    <r>
      <rPr>
        <sz val="12"/>
        <rFont val="Times New Roman"/>
        <charset val="134"/>
      </rPr>
      <t>12</t>
    </r>
    <r>
      <rPr>
        <sz val="12"/>
        <rFont val="方正仿宋_GBK"/>
        <charset val="134"/>
      </rPr>
      <t>户、务工带动</t>
    </r>
    <r>
      <rPr>
        <sz val="12"/>
        <rFont val="Times New Roman"/>
        <charset val="134"/>
      </rPr>
      <t>10</t>
    </r>
    <r>
      <rPr>
        <sz val="12"/>
        <rFont val="方正仿宋_GBK"/>
        <charset val="134"/>
      </rPr>
      <t>人增收</t>
    </r>
  </si>
  <si>
    <r>
      <rPr>
        <sz val="12"/>
        <rFont val="方正仿宋_GBK"/>
        <charset val="134"/>
      </rPr>
      <t>参与项目申报、实施过程监督、建成后受益</t>
    </r>
  </si>
  <si>
    <r>
      <rPr>
        <sz val="12"/>
        <rFont val="方正仿宋_GBK"/>
        <charset val="134"/>
      </rPr>
      <t>丁里社区特色产业发展项目（养羊）</t>
    </r>
  </si>
  <si>
    <r>
      <rPr>
        <sz val="12"/>
        <rFont val="方正仿宋_GBK"/>
        <charset val="134"/>
      </rPr>
      <t>丁里社区</t>
    </r>
  </si>
  <si>
    <r>
      <rPr>
        <sz val="12"/>
        <rFont val="方正仿宋_GBK"/>
        <charset val="134"/>
      </rPr>
      <t>新建养殖厂</t>
    </r>
    <r>
      <rPr>
        <sz val="12"/>
        <rFont val="Times New Roman"/>
        <charset val="134"/>
      </rPr>
      <t>1</t>
    </r>
    <r>
      <rPr>
        <sz val="12"/>
        <rFont val="方正仿宋_GBK"/>
        <charset val="134"/>
      </rPr>
      <t>个，占地面积约</t>
    </r>
    <r>
      <rPr>
        <sz val="12"/>
        <rFont val="Times New Roman"/>
        <charset val="134"/>
      </rPr>
      <t>100</t>
    </r>
    <r>
      <rPr>
        <sz val="12"/>
        <rFont val="方正仿宋_GBK"/>
        <charset val="134"/>
      </rPr>
      <t>亩，运草机、搅拌机、粉碎机，仓库</t>
    </r>
    <r>
      <rPr>
        <sz val="12"/>
        <rFont val="Times New Roman"/>
        <charset val="134"/>
      </rPr>
      <t>1</t>
    </r>
    <r>
      <rPr>
        <sz val="12"/>
        <rFont val="方正仿宋_GBK"/>
        <charset val="134"/>
      </rPr>
      <t>座，架线、变压器、打井，化粪池等其它配套设施</t>
    </r>
  </si>
  <si>
    <r>
      <rPr>
        <sz val="12"/>
        <rFont val="方正仿宋_GBK"/>
        <charset val="134"/>
      </rPr>
      <t>丁里镇武寺村特色产业发展项目</t>
    </r>
  </si>
  <si>
    <r>
      <rPr>
        <sz val="12"/>
        <rFont val="方正仿宋_GBK"/>
        <charset val="134"/>
      </rPr>
      <t>武寺村</t>
    </r>
  </si>
  <si>
    <r>
      <rPr>
        <sz val="12"/>
        <rFont val="方正仿宋_GBK"/>
        <charset val="134"/>
      </rPr>
      <t>建设容量</t>
    </r>
    <r>
      <rPr>
        <sz val="12"/>
        <rFont val="Times New Roman"/>
        <charset val="134"/>
      </rPr>
      <t>1000</t>
    </r>
    <r>
      <rPr>
        <sz val="12"/>
        <rFont val="方正仿宋_GBK"/>
        <charset val="134"/>
      </rPr>
      <t>吨的冷库及相关电力设施、地磅、托盘</t>
    </r>
    <r>
      <rPr>
        <sz val="12"/>
        <rFont val="Times New Roman"/>
        <charset val="134"/>
      </rPr>
      <t>1000</t>
    </r>
    <r>
      <rPr>
        <sz val="12"/>
        <rFont val="方正仿宋_GBK"/>
        <charset val="134"/>
      </rPr>
      <t>个、叉车</t>
    </r>
    <r>
      <rPr>
        <sz val="12"/>
        <rFont val="Times New Roman"/>
        <charset val="134"/>
      </rPr>
      <t>1</t>
    </r>
    <r>
      <rPr>
        <sz val="12"/>
        <rFont val="方正仿宋_GBK"/>
        <charset val="134"/>
      </rPr>
      <t>台、深水井等配套设施</t>
    </r>
  </si>
  <si>
    <r>
      <rPr>
        <sz val="12"/>
        <rFont val="方正仿宋_GBK"/>
        <charset val="134"/>
      </rPr>
      <t>脱贫人口加入合作社、村集体经济人数</t>
    </r>
    <r>
      <rPr>
        <sz val="12"/>
        <rFont val="Times New Roman"/>
        <charset val="134"/>
      </rPr>
      <t>5</t>
    </r>
    <r>
      <rPr>
        <sz val="12"/>
        <rFont val="方正仿宋_GBK"/>
        <charset val="134"/>
      </rPr>
      <t>人</t>
    </r>
  </si>
  <si>
    <r>
      <rPr>
        <sz val="12"/>
        <rFont val="方正仿宋_GBK"/>
        <charset val="134"/>
      </rPr>
      <t>稻田养殖龙虾</t>
    </r>
  </si>
  <si>
    <r>
      <rPr>
        <sz val="12"/>
        <rFont val="方正仿宋_GBK"/>
        <charset val="134"/>
      </rPr>
      <t>杜楼镇</t>
    </r>
    <r>
      <rPr>
        <sz val="12"/>
        <rFont val="Times New Roman"/>
        <charset val="134"/>
      </rPr>
      <t xml:space="preserve">
</t>
    </r>
    <r>
      <rPr>
        <sz val="12"/>
        <rFont val="方正仿宋_GBK"/>
        <charset val="134"/>
      </rPr>
      <t>许剑</t>
    </r>
  </si>
  <si>
    <r>
      <rPr>
        <sz val="12"/>
        <rFont val="方正仿宋_GBK"/>
        <charset val="134"/>
      </rPr>
      <t>杜楼镇</t>
    </r>
  </si>
  <si>
    <r>
      <rPr>
        <sz val="12"/>
        <rFont val="方正仿宋_GBK"/>
        <charset val="134"/>
      </rPr>
      <t>郝新庄村</t>
    </r>
  </si>
  <si>
    <r>
      <rPr>
        <sz val="12"/>
        <rFont val="方正仿宋_GBK"/>
        <charset val="134"/>
      </rPr>
      <t>李楼、吴楼</t>
    </r>
    <r>
      <rPr>
        <sz val="12"/>
        <rFont val="Times New Roman"/>
        <charset val="134"/>
      </rPr>
      <t>18</t>
    </r>
    <r>
      <rPr>
        <sz val="12"/>
        <rFont val="方正仿宋_GBK"/>
        <charset val="134"/>
      </rPr>
      <t>亩坑塘治理后养殖龙虾苗，承包</t>
    </r>
    <r>
      <rPr>
        <sz val="12"/>
        <rFont val="Times New Roman"/>
        <charset val="134"/>
      </rPr>
      <t>200</t>
    </r>
    <r>
      <rPr>
        <sz val="12"/>
        <rFont val="方正仿宋_GBK"/>
        <charset val="134"/>
      </rPr>
      <t>亩土地配套排灌设施种植水稻，繁殖龙虾</t>
    </r>
  </si>
  <si>
    <r>
      <rPr>
        <sz val="12"/>
        <rFont val="方正仿宋_GBK"/>
        <charset val="134"/>
      </rPr>
      <t>以提供就业岗位或产业分红的形式，增加脱贫人口收入，激发脱贫人口内生动力，同时增加村集体收入</t>
    </r>
  </si>
  <si>
    <r>
      <rPr>
        <sz val="12"/>
        <rFont val="方正仿宋_GBK"/>
        <charset val="134"/>
      </rPr>
      <t>特色产业发展项目</t>
    </r>
  </si>
  <si>
    <r>
      <rPr>
        <sz val="12"/>
        <rFont val="方正仿宋_GBK"/>
        <charset val="134"/>
      </rPr>
      <t>红庙村</t>
    </r>
  </si>
  <si>
    <r>
      <rPr>
        <sz val="12"/>
        <rFont val="方正仿宋_GBK"/>
        <charset val="134"/>
      </rPr>
      <t>建设粮食储备烘干仓，建筑面积约</t>
    </r>
    <r>
      <rPr>
        <sz val="12"/>
        <rFont val="Times New Roman"/>
        <charset val="134"/>
      </rPr>
      <t>2000</t>
    </r>
    <r>
      <rPr>
        <sz val="12"/>
        <rFont val="方正仿宋_GBK"/>
        <charset val="134"/>
      </rPr>
      <t>平方米，以及附属设施，总占地面积约</t>
    </r>
    <r>
      <rPr>
        <sz val="12"/>
        <rFont val="Times New Roman"/>
        <charset val="134"/>
      </rPr>
      <t>6</t>
    </r>
    <r>
      <rPr>
        <sz val="12"/>
        <rFont val="方正仿宋_GBK"/>
        <charset val="134"/>
      </rPr>
      <t>亩</t>
    </r>
  </si>
  <si>
    <r>
      <rPr>
        <sz val="12"/>
        <rFont val="方正仿宋_GBK"/>
        <charset val="134"/>
      </rPr>
      <t>脱贫人口加入合作社、村集体经济人数</t>
    </r>
    <r>
      <rPr>
        <sz val="12"/>
        <rFont val="Times New Roman"/>
        <charset val="134"/>
      </rPr>
      <t>18</t>
    </r>
    <r>
      <rPr>
        <sz val="12"/>
        <rFont val="方正仿宋_GBK"/>
        <charset val="134"/>
      </rPr>
      <t>人</t>
    </r>
  </si>
  <si>
    <r>
      <rPr>
        <sz val="12"/>
        <rFont val="方正仿宋_GBK"/>
        <charset val="134"/>
      </rPr>
      <t>以提供就业岗位的形式，增加脱贫人口收入，激发脱贫人口内生动力，同时增加村集体收入</t>
    </r>
  </si>
  <si>
    <r>
      <rPr>
        <sz val="12"/>
        <rFont val="方正仿宋_GBK"/>
        <charset val="134"/>
      </rPr>
      <t>杜集村</t>
    </r>
  </si>
  <si>
    <r>
      <rPr>
        <sz val="12"/>
        <rFont val="方正仿宋_GBK"/>
        <charset val="134"/>
      </rPr>
      <t>新建厂房</t>
    </r>
    <r>
      <rPr>
        <sz val="12"/>
        <rFont val="Times New Roman"/>
        <charset val="134"/>
      </rPr>
      <t>1000</t>
    </r>
    <r>
      <rPr>
        <sz val="12"/>
        <rFont val="方正仿宋_GBK"/>
        <charset val="134"/>
      </rPr>
      <t>平方米，仓库</t>
    </r>
    <r>
      <rPr>
        <sz val="12"/>
        <rFont val="Times New Roman"/>
        <charset val="134"/>
      </rPr>
      <t>1000</t>
    </r>
    <r>
      <rPr>
        <sz val="12"/>
        <rFont val="方正仿宋_GBK"/>
        <charset val="134"/>
      </rPr>
      <t>平方米，建设粮食储备烘干仓以及配套附属设施</t>
    </r>
  </si>
  <si>
    <r>
      <rPr>
        <sz val="12"/>
        <rFont val="方正仿宋_GBK"/>
        <charset val="134"/>
      </rPr>
      <t>脱贫人口加入合作社、村集体经济人数</t>
    </r>
    <r>
      <rPr>
        <sz val="12"/>
        <rFont val="Times New Roman"/>
        <charset val="134"/>
      </rPr>
      <t>58</t>
    </r>
    <r>
      <rPr>
        <sz val="12"/>
        <rFont val="方正仿宋_GBK"/>
        <charset val="134"/>
      </rPr>
      <t>人</t>
    </r>
  </si>
  <si>
    <r>
      <rPr>
        <sz val="12"/>
        <rFont val="方正仿宋_GBK"/>
        <charset val="134"/>
      </rPr>
      <t>纵袁庄村</t>
    </r>
  </si>
  <si>
    <r>
      <rPr>
        <sz val="12"/>
        <rFont val="方正仿宋_GBK"/>
        <charset val="134"/>
      </rPr>
      <t>建设养殖棚</t>
    </r>
    <r>
      <rPr>
        <sz val="12"/>
        <rFont val="Times New Roman"/>
        <charset val="134"/>
      </rPr>
      <t>1</t>
    </r>
    <r>
      <rPr>
        <sz val="12"/>
        <rFont val="方正仿宋_GBK"/>
        <charset val="134"/>
      </rPr>
      <t>个（</t>
    </r>
    <r>
      <rPr>
        <sz val="12"/>
        <rFont val="Times New Roman"/>
        <charset val="134"/>
      </rPr>
      <t>400</t>
    </r>
    <r>
      <rPr>
        <sz val="12"/>
        <rFont val="方正仿宋_GBK"/>
        <charset val="134"/>
      </rPr>
      <t>米长</t>
    </r>
    <r>
      <rPr>
        <sz val="12"/>
        <rFont val="Times New Roman"/>
        <charset val="134"/>
      </rPr>
      <t>75</t>
    </r>
    <r>
      <rPr>
        <sz val="12"/>
        <rFont val="方正仿宋_GBK"/>
        <charset val="134"/>
      </rPr>
      <t>米宽），占地约</t>
    </r>
    <r>
      <rPr>
        <sz val="12"/>
        <rFont val="Times New Roman"/>
        <charset val="134"/>
      </rPr>
      <t>3</t>
    </r>
    <r>
      <rPr>
        <sz val="12"/>
        <rFont val="方正仿宋_GBK"/>
        <charset val="134"/>
      </rPr>
      <t>万平方，存料棚</t>
    </r>
    <r>
      <rPr>
        <sz val="12"/>
        <rFont val="Times New Roman"/>
        <charset val="134"/>
      </rPr>
      <t>3</t>
    </r>
    <r>
      <rPr>
        <sz val="12"/>
        <rFont val="方正仿宋_GBK"/>
        <charset val="134"/>
      </rPr>
      <t>个约占地</t>
    </r>
    <r>
      <rPr>
        <sz val="12"/>
        <rFont val="Times New Roman"/>
        <charset val="134"/>
      </rPr>
      <t>2000</t>
    </r>
    <r>
      <rPr>
        <sz val="12"/>
        <rFont val="方正仿宋_GBK"/>
        <charset val="134"/>
      </rPr>
      <t>平方，晾晒场地</t>
    </r>
    <r>
      <rPr>
        <sz val="12"/>
        <rFont val="Times New Roman"/>
        <charset val="134"/>
      </rPr>
      <t>2</t>
    </r>
    <r>
      <rPr>
        <sz val="12"/>
        <rFont val="方正仿宋_GBK"/>
        <charset val="134"/>
      </rPr>
      <t>个约</t>
    </r>
    <r>
      <rPr>
        <sz val="12"/>
        <rFont val="Times New Roman"/>
        <charset val="134"/>
      </rPr>
      <t>1200</t>
    </r>
    <r>
      <rPr>
        <sz val="12"/>
        <rFont val="方正仿宋_GBK"/>
        <charset val="134"/>
      </rPr>
      <t>平方米，硬化、水空调、定位栏等其他配套设施</t>
    </r>
  </si>
  <si>
    <r>
      <rPr>
        <sz val="12"/>
        <rFont val="方正仿宋_GBK"/>
        <charset val="134"/>
      </rPr>
      <t>建设养殖场一座及其他配套设施</t>
    </r>
  </si>
  <si>
    <r>
      <rPr>
        <sz val="12"/>
        <rFont val="方正仿宋_GBK"/>
        <charset val="134"/>
      </rPr>
      <t>脱贫人口加入合作社、村集体经济人数</t>
    </r>
    <r>
      <rPr>
        <sz val="12"/>
        <rFont val="Times New Roman"/>
        <charset val="134"/>
      </rPr>
      <t>6</t>
    </r>
    <r>
      <rPr>
        <sz val="12"/>
        <rFont val="方正仿宋_GBK"/>
        <charset val="134"/>
      </rPr>
      <t>人</t>
    </r>
  </si>
  <si>
    <r>
      <rPr>
        <sz val="12"/>
        <rFont val="方正仿宋_GBK"/>
        <charset val="134"/>
      </rPr>
      <t>以提供就业岗位的形式，增加脱贫户收入，激发脱贫户内生动力，同时增加村集体收入</t>
    </r>
  </si>
  <si>
    <r>
      <rPr>
        <sz val="12"/>
        <rFont val="方正仿宋_GBK"/>
        <charset val="134"/>
      </rPr>
      <t>蔬菜大棚建设项目</t>
    </r>
  </si>
  <si>
    <r>
      <rPr>
        <sz val="12"/>
        <rFont val="方正仿宋_GBK"/>
        <charset val="134"/>
      </rPr>
      <t>新建</t>
    </r>
    <r>
      <rPr>
        <sz val="12"/>
        <rFont val="Times New Roman"/>
        <charset val="134"/>
      </rPr>
      <t>20</t>
    </r>
    <r>
      <rPr>
        <sz val="12"/>
        <rFont val="方正仿宋_GBK"/>
        <charset val="134"/>
      </rPr>
      <t>座蔬菜大棚，长</t>
    </r>
    <r>
      <rPr>
        <sz val="12"/>
        <rFont val="Times New Roman"/>
        <charset val="134"/>
      </rPr>
      <t>90</t>
    </r>
    <r>
      <rPr>
        <sz val="12"/>
        <rFont val="方正仿宋_GBK"/>
        <charset val="134"/>
      </rPr>
      <t>宽</t>
    </r>
    <r>
      <rPr>
        <sz val="12"/>
        <rFont val="Times New Roman"/>
        <charset val="134"/>
      </rPr>
      <t>20</t>
    </r>
    <r>
      <rPr>
        <sz val="12"/>
        <rFont val="方正仿宋_GBK"/>
        <charset val="134"/>
      </rPr>
      <t>高</t>
    </r>
    <r>
      <rPr>
        <sz val="12"/>
        <rFont val="Times New Roman"/>
        <charset val="134"/>
      </rPr>
      <t>5</t>
    </r>
    <r>
      <rPr>
        <sz val="12"/>
        <rFont val="方正仿宋_GBK"/>
        <charset val="134"/>
      </rPr>
      <t>，总占地</t>
    </r>
    <r>
      <rPr>
        <sz val="12"/>
        <rFont val="Times New Roman"/>
        <charset val="134"/>
      </rPr>
      <t>60</t>
    </r>
    <r>
      <rPr>
        <sz val="12"/>
        <rFont val="方正仿宋_GBK"/>
        <charset val="134"/>
      </rPr>
      <t>亩以及相关配套设施</t>
    </r>
  </si>
  <si>
    <t>曹庄村山羊养殖基地建设项目</t>
  </si>
  <si>
    <r>
      <rPr>
        <sz val="12"/>
        <rFont val="方正仿宋_GBK"/>
        <charset val="134"/>
      </rPr>
      <t>曹庄村</t>
    </r>
  </si>
  <si>
    <r>
      <rPr>
        <sz val="12"/>
        <rFont val="方正仿宋_GBK"/>
        <charset val="134"/>
      </rPr>
      <t>新建养殖棚</t>
    </r>
    <r>
      <rPr>
        <sz val="12"/>
        <rFont val="Times New Roman"/>
        <charset val="134"/>
      </rPr>
      <t>4</t>
    </r>
    <r>
      <rPr>
        <sz val="12"/>
        <rFont val="方正仿宋_GBK"/>
        <charset val="134"/>
      </rPr>
      <t>座（</t>
    </r>
    <r>
      <rPr>
        <sz val="12"/>
        <rFont val="Times New Roman"/>
        <charset val="134"/>
      </rPr>
      <t>60*13*3</t>
    </r>
    <r>
      <rPr>
        <sz val="12"/>
        <rFont val="方正仿宋_GBK"/>
        <charset val="134"/>
      </rPr>
      <t>），约</t>
    </r>
    <r>
      <rPr>
        <sz val="12"/>
        <rFont val="Times New Roman"/>
        <charset val="134"/>
      </rPr>
      <t>4500</t>
    </r>
    <r>
      <rPr>
        <sz val="12"/>
        <rFont val="方正仿宋_GBK"/>
        <charset val="134"/>
      </rPr>
      <t>平方；储料棚</t>
    </r>
    <r>
      <rPr>
        <sz val="12"/>
        <rFont val="Times New Roman"/>
        <charset val="134"/>
      </rPr>
      <t>1</t>
    </r>
    <r>
      <rPr>
        <sz val="12"/>
        <rFont val="方正仿宋_GBK"/>
        <charset val="134"/>
      </rPr>
      <t>座（</t>
    </r>
    <r>
      <rPr>
        <sz val="12"/>
        <rFont val="Times New Roman"/>
        <charset val="134"/>
      </rPr>
      <t>30*20*8</t>
    </r>
    <r>
      <rPr>
        <sz val="12"/>
        <rFont val="方正仿宋_GBK"/>
        <charset val="134"/>
      </rPr>
      <t>），约</t>
    </r>
    <r>
      <rPr>
        <sz val="12"/>
        <rFont val="Times New Roman"/>
        <charset val="134"/>
      </rPr>
      <t>600</t>
    </r>
    <r>
      <rPr>
        <sz val="12"/>
        <rFont val="方正仿宋_GBK"/>
        <charset val="134"/>
      </rPr>
      <t>平方；拌料机、喂料机、出粪机以及其他辅助配套</t>
    </r>
  </si>
  <si>
    <r>
      <rPr>
        <sz val="12"/>
        <rFont val="方正仿宋_GBK"/>
        <charset val="134"/>
      </rPr>
      <t>官桥镇吴集、高庄村联建草莓基地项目</t>
    </r>
  </si>
  <si>
    <r>
      <rPr>
        <sz val="12"/>
        <rFont val="方正仿宋_GBK"/>
        <charset val="134"/>
      </rPr>
      <t>官桥镇</t>
    </r>
    <r>
      <rPr>
        <sz val="12"/>
        <rFont val="Times New Roman"/>
        <charset val="134"/>
      </rPr>
      <t xml:space="preserve">
</t>
    </r>
    <r>
      <rPr>
        <sz val="12"/>
        <rFont val="方正仿宋_GBK"/>
        <charset val="134"/>
      </rPr>
      <t>张伟建</t>
    </r>
  </si>
  <si>
    <r>
      <rPr>
        <sz val="12"/>
        <rFont val="方正仿宋_GBK"/>
        <charset val="134"/>
      </rPr>
      <t>官桥镇</t>
    </r>
  </si>
  <si>
    <r>
      <rPr>
        <sz val="12"/>
        <rFont val="方正仿宋_GBK"/>
        <charset val="134"/>
      </rPr>
      <t>吴集村</t>
    </r>
  </si>
  <si>
    <r>
      <rPr>
        <sz val="12"/>
        <rFont val="方正仿宋_GBK"/>
        <charset val="134"/>
      </rPr>
      <t>新建高标准草莓大棚及立体种植草莓架</t>
    </r>
    <r>
      <rPr>
        <sz val="12"/>
        <rFont val="Times New Roman"/>
        <charset val="134"/>
      </rPr>
      <t>32</t>
    </r>
    <r>
      <rPr>
        <sz val="12"/>
        <rFont val="方正仿宋_GBK"/>
        <charset val="134"/>
      </rPr>
      <t>万平方米、机井、毛被及附属设施等</t>
    </r>
  </si>
  <si>
    <r>
      <rPr>
        <sz val="12"/>
        <rFont val="方正仿宋_GBK"/>
        <charset val="134"/>
      </rPr>
      <t>增加村级集体经济收入</t>
    </r>
  </si>
  <si>
    <r>
      <rPr>
        <sz val="12"/>
        <rFont val="方正仿宋_GBK"/>
        <charset val="134"/>
      </rPr>
      <t>脱贫人口加入合作社、村集体经济人数</t>
    </r>
    <r>
      <rPr>
        <sz val="12"/>
        <rFont val="Times New Roman"/>
        <charset val="134"/>
      </rPr>
      <t>50</t>
    </r>
    <r>
      <rPr>
        <sz val="12"/>
        <rFont val="方正仿宋_GBK"/>
        <charset val="134"/>
      </rPr>
      <t>人</t>
    </r>
  </si>
  <si>
    <r>
      <rPr>
        <sz val="12"/>
        <rFont val="方正仿宋_GBK"/>
        <charset val="134"/>
      </rPr>
      <t>以引导务工的形式，激发脱贫人口内生动力，增加脱贫户收入</t>
    </r>
  </si>
  <si>
    <r>
      <rPr>
        <sz val="12"/>
        <rFont val="方正仿宋_GBK"/>
        <charset val="134"/>
      </rPr>
      <t>种植大棚</t>
    </r>
  </si>
  <si>
    <r>
      <rPr>
        <sz val="12"/>
        <rFont val="方正仿宋_GBK"/>
        <charset val="134"/>
      </rPr>
      <t>前白村</t>
    </r>
  </si>
  <si>
    <r>
      <rPr>
        <sz val="12"/>
        <rFont val="方正仿宋_GBK"/>
        <charset val="134"/>
      </rPr>
      <t>建设种植蘑菇大棚，占地</t>
    </r>
    <r>
      <rPr>
        <sz val="12"/>
        <rFont val="Times New Roman"/>
        <charset val="134"/>
      </rPr>
      <t>20</t>
    </r>
    <r>
      <rPr>
        <sz val="12"/>
        <rFont val="方正仿宋_GBK"/>
        <charset val="134"/>
      </rPr>
      <t>余亩</t>
    </r>
  </si>
  <si>
    <r>
      <rPr>
        <sz val="12"/>
        <rFont val="方正仿宋_GBK"/>
        <charset val="134"/>
      </rPr>
      <t>增加村集体经济收入</t>
    </r>
  </si>
  <si>
    <r>
      <rPr>
        <sz val="12"/>
        <rFont val="方正仿宋_GBK"/>
        <charset val="134"/>
      </rPr>
      <t>官桥镇粮食烘干塔建设项目</t>
    </r>
  </si>
  <si>
    <r>
      <rPr>
        <sz val="12"/>
        <rFont val="方正仿宋_GBK"/>
        <charset val="134"/>
      </rPr>
      <t>高庄村</t>
    </r>
  </si>
  <si>
    <r>
      <rPr>
        <sz val="12"/>
        <rFont val="方正仿宋_GBK"/>
        <charset val="134"/>
      </rPr>
      <t>建设粮食烘干塔，购买粮食烘干塔等相应设备；配套场地硬化等</t>
    </r>
  </si>
  <si>
    <r>
      <rPr>
        <sz val="12"/>
        <rFont val="方正仿宋_GBK"/>
        <charset val="134"/>
      </rPr>
      <t>建设粮食烘干塔，购买粮食烘干塔与相应设备；配套场地硬化等</t>
    </r>
  </si>
  <si>
    <r>
      <rPr>
        <sz val="12"/>
        <rFont val="方正仿宋_GBK"/>
        <charset val="134"/>
      </rPr>
      <t>脱贫人口加入合作社、村集体经济人数</t>
    </r>
    <r>
      <rPr>
        <sz val="12"/>
        <rFont val="Times New Roman"/>
        <charset val="134"/>
      </rPr>
      <t>25</t>
    </r>
    <r>
      <rPr>
        <sz val="12"/>
        <rFont val="方正仿宋_GBK"/>
        <charset val="134"/>
      </rPr>
      <t>人</t>
    </r>
  </si>
  <si>
    <r>
      <rPr>
        <sz val="12"/>
        <rFont val="方正仿宋_GBK"/>
        <charset val="134"/>
      </rPr>
      <t>官桥镇赵楼村特色产业发展项目</t>
    </r>
  </si>
  <si>
    <r>
      <rPr>
        <sz val="12"/>
        <rFont val="方正仿宋_GBK"/>
        <charset val="134"/>
      </rPr>
      <t>赵楼村</t>
    </r>
  </si>
  <si>
    <r>
      <rPr>
        <sz val="12"/>
        <rFont val="方正仿宋_GBK"/>
        <charset val="134"/>
      </rPr>
      <t>建设全自动蔬菜种植保温大棚</t>
    </r>
    <r>
      <rPr>
        <sz val="12"/>
        <rFont val="Times New Roman"/>
        <charset val="134"/>
      </rPr>
      <t>35</t>
    </r>
    <r>
      <rPr>
        <sz val="12"/>
        <rFont val="方正仿宋_GBK"/>
        <charset val="134"/>
      </rPr>
      <t>亩及滴灌、空吊等相关配套设施</t>
    </r>
  </si>
  <si>
    <r>
      <rPr>
        <sz val="12"/>
        <rFont val="方正仿宋_GBK"/>
        <charset val="134"/>
      </rPr>
      <t>脱贫户加入合作社、村集体经济人数</t>
    </r>
    <r>
      <rPr>
        <sz val="12"/>
        <rFont val="Times New Roman"/>
        <charset val="134"/>
      </rPr>
      <t>20</t>
    </r>
    <r>
      <rPr>
        <sz val="12"/>
        <rFont val="方正仿宋_GBK"/>
        <charset val="134"/>
      </rPr>
      <t>人</t>
    </r>
  </si>
  <si>
    <r>
      <rPr>
        <sz val="12"/>
        <rFont val="方正仿宋_GBK"/>
        <charset val="134"/>
      </rPr>
      <t>官桥镇水稻种植项目</t>
    </r>
  </si>
  <si>
    <r>
      <rPr>
        <sz val="12"/>
        <rFont val="方正仿宋_GBK"/>
        <charset val="134"/>
      </rPr>
      <t>改造农田种植水稻约</t>
    </r>
    <r>
      <rPr>
        <sz val="12"/>
        <rFont val="Times New Roman"/>
        <charset val="134"/>
      </rPr>
      <t>800</t>
    </r>
    <r>
      <rPr>
        <sz val="12"/>
        <rFont val="方正仿宋_GBK"/>
        <charset val="134"/>
      </rPr>
      <t>亩，建设水、电、路、桥等农田水利项目、配套收割机</t>
    </r>
    <r>
      <rPr>
        <sz val="12"/>
        <rFont val="Times New Roman"/>
        <charset val="134"/>
      </rPr>
      <t>2</t>
    </r>
    <r>
      <rPr>
        <sz val="12"/>
        <rFont val="方正仿宋_GBK"/>
        <charset val="134"/>
      </rPr>
      <t>台等农业机械设备</t>
    </r>
  </si>
  <si>
    <r>
      <rPr>
        <sz val="12"/>
        <rFont val="方正仿宋_GBK"/>
        <charset val="134"/>
      </rPr>
      <t>群众加入村集体经济人数</t>
    </r>
    <r>
      <rPr>
        <sz val="12"/>
        <rFont val="Times New Roman"/>
        <charset val="134"/>
      </rPr>
      <t>205</t>
    </r>
    <r>
      <rPr>
        <sz val="12"/>
        <rFont val="方正仿宋_GBK"/>
        <charset val="134"/>
      </rPr>
      <t>人</t>
    </r>
  </si>
  <si>
    <r>
      <rPr>
        <sz val="12"/>
        <rFont val="方正仿宋_GBK"/>
        <charset val="134"/>
      </rPr>
      <t>以提供就业岗位或产业分红的形式，增加群众收入，激发群众内生动力，同时增加村集体收入</t>
    </r>
  </si>
  <si>
    <r>
      <rPr>
        <sz val="12"/>
        <rFont val="方正仿宋_GBK"/>
        <charset val="134"/>
      </rPr>
      <t>黄口镇</t>
    </r>
    <r>
      <rPr>
        <sz val="12"/>
        <rFont val="Times New Roman"/>
        <charset val="134"/>
      </rPr>
      <t xml:space="preserve">
</t>
    </r>
    <r>
      <rPr>
        <sz val="12"/>
        <rFont val="方正仿宋_GBK"/>
        <charset val="134"/>
      </rPr>
      <t>杨梅</t>
    </r>
  </si>
  <si>
    <r>
      <rPr>
        <sz val="12"/>
        <rFont val="方正仿宋_GBK"/>
        <charset val="134"/>
      </rPr>
      <t>黄口镇</t>
    </r>
  </si>
  <si>
    <r>
      <rPr>
        <sz val="12"/>
        <rFont val="方正仿宋_GBK"/>
        <charset val="134"/>
      </rPr>
      <t>邵庄村</t>
    </r>
  </si>
  <si>
    <r>
      <rPr>
        <sz val="12"/>
        <rFont val="方正仿宋_GBK"/>
        <charset val="134"/>
      </rPr>
      <t>新建</t>
    </r>
    <r>
      <rPr>
        <sz val="12"/>
        <rFont val="Times New Roman"/>
        <charset val="134"/>
      </rPr>
      <t>800</t>
    </r>
    <r>
      <rPr>
        <sz val="12"/>
        <rFont val="方正仿宋_GBK"/>
        <charset val="134"/>
      </rPr>
      <t>吨冷库及上下货月台及地坪、相关电力设备、地磅等相关配套设施</t>
    </r>
  </si>
  <si>
    <r>
      <rPr>
        <sz val="12"/>
        <rFont val="方正仿宋_GBK"/>
        <charset val="134"/>
      </rPr>
      <t>脱贫人口加入合作社、村集体经济人数</t>
    </r>
    <r>
      <rPr>
        <sz val="12"/>
        <rFont val="Times New Roman"/>
        <charset val="134"/>
      </rPr>
      <t>15</t>
    </r>
    <r>
      <rPr>
        <sz val="12"/>
        <rFont val="方正仿宋_GBK"/>
        <charset val="134"/>
      </rPr>
      <t>人</t>
    </r>
  </si>
  <si>
    <r>
      <rPr>
        <sz val="12"/>
        <rFont val="方正仿宋_GBK"/>
        <charset val="134"/>
      </rPr>
      <t>参与项目申报、实施过程监督、带动产业发展</t>
    </r>
  </si>
  <si>
    <r>
      <rPr>
        <sz val="12"/>
        <rFont val="方正仿宋_GBK"/>
        <charset val="134"/>
      </rPr>
      <t>村集体建设</t>
    </r>
    <r>
      <rPr>
        <sz val="12"/>
        <rFont val="Times New Roman"/>
        <charset val="134"/>
      </rPr>
      <t>50</t>
    </r>
    <r>
      <rPr>
        <sz val="12"/>
        <rFont val="方正仿宋_GBK"/>
        <charset val="134"/>
      </rPr>
      <t>亩高温大棚及变压器、水肥一体机、砂石路、水井等配套设施</t>
    </r>
  </si>
  <si>
    <r>
      <rPr>
        <sz val="12"/>
        <rFont val="方正仿宋_GBK"/>
        <charset val="134"/>
      </rPr>
      <t>脱贫人口加入合作社、人数</t>
    </r>
    <r>
      <rPr>
        <sz val="12"/>
        <rFont val="Times New Roman"/>
        <charset val="134"/>
      </rPr>
      <t>60</t>
    </r>
    <r>
      <rPr>
        <sz val="12"/>
        <rFont val="方正仿宋_GBK"/>
        <charset val="134"/>
      </rPr>
      <t>人</t>
    </r>
  </si>
  <si>
    <r>
      <rPr>
        <sz val="12"/>
        <rFont val="方正仿宋_GBK"/>
        <charset val="134"/>
      </rPr>
      <t>黄口镇唐元村烘干塔配套设施</t>
    </r>
  </si>
  <si>
    <r>
      <rPr>
        <sz val="12"/>
        <rFont val="方正仿宋_GBK"/>
        <charset val="134"/>
      </rPr>
      <t>唐元村</t>
    </r>
  </si>
  <si>
    <r>
      <rPr>
        <sz val="12"/>
        <rFont val="方正仿宋_GBK"/>
        <charset val="134"/>
      </rPr>
      <t>新建</t>
    </r>
    <r>
      <rPr>
        <sz val="12"/>
        <rFont val="Times New Roman"/>
        <charset val="134"/>
      </rPr>
      <t>2000</t>
    </r>
    <r>
      <rPr>
        <sz val="12"/>
        <rFont val="方正仿宋_GBK"/>
        <charset val="134"/>
      </rPr>
      <t>平方大棚储粮仓，</t>
    </r>
    <r>
      <rPr>
        <sz val="12"/>
        <rFont val="Times New Roman"/>
        <charset val="134"/>
      </rPr>
      <t>200</t>
    </r>
    <r>
      <rPr>
        <sz val="12"/>
        <rFont val="方正仿宋_GBK"/>
        <charset val="134"/>
      </rPr>
      <t>吨烘干设备一套、地坪、铲车、变压器、晾粮场等相关配套设施</t>
    </r>
  </si>
  <si>
    <r>
      <rPr>
        <sz val="12"/>
        <rFont val="方正仿宋_GBK"/>
        <charset val="134"/>
      </rPr>
      <t>脱贫人口加入村集体经济人数</t>
    </r>
    <r>
      <rPr>
        <sz val="12"/>
        <rFont val="Times New Roman"/>
        <charset val="134"/>
      </rPr>
      <t>50</t>
    </r>
    <r>
      <rPr>
        <sz val="12"/>
        <rFont val="方正仿宋_GBK"/>
        <charset val="134"/>
      </rPr>
      <t>人</t>
    </r>
  </si>
  <si>
    <r>
      <rPr>
        <sz val="12"/>
        <rFont val="方正仿宋_GBK"/>
        <charset val="134"/>
      </rPr>
      <t>通过财政资金投入，项目收益分红、务工等带动脱贫户增收，激发脱贫户内生动力，同时增加村集体收入</t>
    </r>
  </si>
  <si>
    <r>
      <rPr>
        <sz val="12"/>
        <rFont val="方正仿宋_GBK"/>
        <charset val="134"/>
      </rPr>
      <t>黄口镇徐洼村冷库</t>
    </r>
  </si>
  <si>
    <r>
      <rPr>
        <sz val="12"/>
        <rFont val="方正仿宋_GBK"/>
        <charset val="134"/>
      </rPr>
      <t>徐洼村</t>
    </r>
  </si>
  <si>
    <r>
      <rPr>
        <sz val="12"/>
        <rFont val="方正仿宋_GBK"/>
        <charset val="134"/>
      </rPr>
      <t>新建</t>
    </r>
    <r>
      <rPr>
        <sz val="12"/>
        <rFont val="Times New Roman"/>
        <charset val="134"/>
      </rPr>
      <t>4000</t>
    </r>
    <r>
      <rPr>
        <sz val="12"/>
        <rFont val="方正仿宋_GBK"/>
        <charset val="134"/>
      </rPr>
      <t>吨冷库及上下货月台及地坪、相关电力设备、地磅等相关配套设施</t>
    </r>
  </si>
  <si>
    <r>
      <rPr>
        <sz val="12"/>
        <rFont val="方正仿宋_GBK"/>
        <charset val="134"/>
      </rPr>
      <t>黄口镇徐洼村烘干塔配套设施</t>
    </r>
  </si>
  <si>
    <r>
      <rPr>
        <sz val="12"/>
        <rFont val="方正仿宋_GBK"/>
        <charset val="134"/>
      </rPr>
      <t>新建</t>
    </r>
    <r>
      <rPr>
        <sz val="12"/>
        <rFont val="Times New Roman"/>
        <charset val="134"/>
      </rPr>
      <t>6000</t>
    </r>
    <r>
      <rPr>
        <sz val="12"/>
        <rFont val="方正仿宋_GBK"/>
        <charset val="134"/>
      </rPr>
      <t>平方大棚储粮仓，烘干设备两套、地坪、铲车、变压器、晾粮场等相关配套设施</t>
    </r>
  </si>
  <si>
    <r>
      <rPr>
        <sz val="12"/>
        <rFont val="方正仿宋_GBK"/>
        <charset val="134"/>
      </rPr>
      <t>参与项目申报、实施过程监督和建成后受益</t>
    </r>
  </si>
  <si>
    <r>
      <rPr>
        <sz val="12"/>
        <rFont val="方正仿宋_GBK"/>
        <charset val="134"/>
      </rPr>
      <t>黄口镇徐洼村产业发展项目</t>
    </r>
  </si>
  <si>
    <r>
      <rPr>
        <sz val="12"/>
        <rFont val="方正仿宋_GBK"/>
        <charset val="134"/>
      </rPr>
      <t>徐洼村</t>
    </r>
    <r>
      <rPr>
        <sz val="12"/>
        <rFont val="Times New Roman"/>
        <charset val="134"/>
      </rPr>
      <t>3000</t>
    </r>
    <r>
      <rPr>
        <sz val="12"/>
        <rFont val="方正仿宋_GBK"/>
        <charset val="134"/>
      </rPr>
      <t>平方储粮仓厂房及相关配套设施建设项目</t>
    </r>
  </si>
  <si>
    <r>
      <rPr>
        <sz val="12"/>
        <rFont val="方正仿宋_GBK"/>
        <charset val="134"/>
      </rPr>
      <t>黄口镇张寨食品加工厂配套项目</t>
    </r>
  </si>
  <si>
    <r>
      <rPr>
        <sz val="12"/>
        <rFont val="方正仿宋_GBK"/>
        <charset val="134"/>
      </rPr>
      <t>张寨村</t>
    </r>
  </si>
  <si>
    <r>
      <rPr>
        <sz val="12"/>
        <rFont val="方正仿宋_GBK"/>
        <charset val="134"/>
      </rPr>
      <t>新建张寨食品加工厂配套项目：地坪约</t>
    </r>
    <r>
      <rPr>
        <sz val="12"/>
        <rFont val="Times New Roman"/>
        <charset val="134"/>
      </rPr>
      <t>1600</t>
    </r>
    <r>
      <rPr>
        <sz val="12"/>
        <rFont val="方正仿宋_GBK"/>
        <charset val="134"/>
      </rPr>
      <t>平方米，厚</t>
    </r>
    <r>
      <rPr>
        <sz val="12"/>
        <rFont val="Times New Roman"/>
        <charset val="134"/>
      </rPr>
      <t>20</t>
    </r>
    <r>
      <rPr>
        <sz val="12"/>
        <rFont val="方正仿宋_GBK"/>
        <charset val="134"/>
      </rPr>
      <t>厘米，水沟</t>
    </r>
    <r>
      <rPr>
        <sz val="12"/>
        <rFont val="Times New Roman"/>
        <charset val="134"/>
      </rPr>
      <t>140</t>
    </r>
    <r>
      <rPr>
        <sz val="12"/>
        <rFont val="方正仿宋_GBK"/>
        <charset val="134"/>
      </rPr>
      <t>米，吊顶约</t>
    </r>
    <r>
      <rPr>
        <sz val="12"/>
        <rFont val="Times New Roman"/>
        <charset val="134"/>
      </rPr>
      <t>3000</t>
    </r>
    <r>
      <rPr>
        <sz val="12"/>
        <rFont val="方正仿宋_GBK"/>
        <charset val="134"/>
      </rPr>
      <t>平方，及相关配套设施</t>
    </r>
  </si>
  <si>
    <r>
      <rPr>
        <sz val="12"/>
        <rFont val="方正仿宋_GBK"/>
        <charset val="134"/>
      </rPr>
      <t>脱贫人口加入合作社、村集体经济人数</t>
    </r>
    <r>
      <rPr>
        <sz val="12"/>
        <rFont val="Times New Roman"/>
        <charset val="134"/>
      </rPr>
      <t>8</t>
    </r>
    <r>
      <rPr>
        <sz val="12"/>
        <rFont val="方正仿宋_GBK"/>
        <charset val="134"/>
      </rPr>
      <t>人</t>
    </r>
  </si>
  <si>
    <r>
      <rPr>
        <sz val="12"/>
        <rFont val="方正仿宋_GBK"/>
        <charset val="134"/>
      </rPr>
      <t>通过财政资金投入，改建农村生产生活设施条件，提升群众满意度</t>
    </r>
  </si>
  <si>
    <r>
      <rPr>
        <sz val="12"/>
        <rFont val="方正仿宋_GBK"/>
        <charset val="134"/>
      </rPr>
      <t>黄口镇杨阁村产业发展项目</t>
    </r>
  </si>
  <si>
    <r>
      <rPr>
        <sz val="12"/>
        <rFont val="方正仿宋_GBK"/>
        <charset val="134"/>
      </rPr>
      <t>杨阁村</t>
    </r>
  </si>
  <si>
    <r>
      <rPr>
        <sz val="12"/>
        <rFont val="方正仿宋_GBK"/>
        <charset val="134"/>
      </rPr>
      <t>建设</t>
    </r>
    <r>
      <rPr>
        <sz val="12"/>
        <rFont val="Times New Roman"/>
        <charset val="134"/>
      </rPr>
      <t>4000</t>
    </r>
    <r>
      <rPr>
        <sz val="12"/>
        <rFont val="方正仿宋_GBK"/>
        <charset val="134"/>
      </rPr>
      <t>㎡仓库，日烘干</t>
    </r>
    <r>
      <rPr>
        <sz val="12"/>
        <rFont val="Times New Roman"/>
        <charset val="134"/>
      </rPr>
      <t>600</t>
    </r>
    <r>
      <rPr>
        <sz val="12"/>
        <rFont val="方正仿宋_GBK"/>
        <charset val="134"/>
      </rPr>
      <t>吨烘干塔及配电等配套设施</t>
    </r>
  </si>
  <si>
    <r>
      <rPr>
        <sz val="12"/>
        <rFont val="方正仿宋_GBK"/>
        <charset val="134"/>
      </rPr>
      <t>建设</t>
    </r>
    <r>
      <rPr>
        <sz val="12"/>
        <rFont val="Times New Roman"/>
        <charset val="134"/>
      </rPr>
      <t>4000</t>
    </r>
    <r>
      <rPr>
        <sz val="12"/>
        <rFont val="方正仿宋_GBK"/>
        <charset val="134"/>
      </rPr>
      <t>㎡仓库日烘干</t>
    </r>
    <r>
      <rPr>
        <sz val="12"/>
        <rFont val="Times New Roman"/>
        <charset val="134"/>
      </rPr>
      <t>600</t>
    </r>
    <r>
      <rPr>
        <sz val="12"/>
        <rFont val="方正仿宋_GBK"/>
        <charset val="134"/>
      </rPr>
      <t>吨烘干塔及配电等配套设施</t>
    </r>
  </si>
  <si>
    <r>
      <rPr>
        <sz val="12"/>
        <rFont val="方正仿宋_GBK"/>
        <charset val="134"/>
      </rPr>
      <t>脱贫人口加入合作社、村集体经济人数</t>
    </r>
    <r>
      <rPr>
        <sz val="12"/>
        <rFont val="Times New Roman"/>
        <charset val="134"/>
      </rPr>
      <t>20</t>
    </r>
    <r>
      <rPr>
        <sz val="12"/>
        <rFont val="方正仿宋_GBK"/>
        <charset val="134"/>
      </rPr>
      <t>人</t>
    </r>
  </si>
  <si>
    <r>
      <rPr>
        <sz val="12"/>
        <rFont val="方正仿宋_GBK"/>
        <charset val="134"/>
      </rPr>
      <t>以产业补助的形式对脱贫户进行补助，鼓励发展特色产业，激发脱贫人口内生动力，增加脱贫户收入</t>
    </r>
  </si>
  <si>
    <r>
      <rPr>
        <sz val="12"/>
        <rFont val="方正仿宋_GBK"/>
        <charset val="134"/>
      </rPr>
      <t>建设</t>
    </r>
    <r>
      <rPr>
        <sz val="12"/>
        <rFont val="Times New Roman"/>
        <charset val="134"/>
      </rPr>
      <t>2000</t>
    </r>
    <r>
      <rPr>
        <sz val="12"/>
        <rFont val="方正仿宋_GBK"/>
        <charset val="134"/>
      </rPr>
      <t>吨冷库及配套设施（新建</t>
    </r>
    <r>
      <rPr>
        <sz val="12"/>
        <rFont val="Times New Roman"/>
        <charset val="134"/>
      </rPr>
      <t>2000</t>
    </r>
    <r>
      <rPr>
        <sz val="12"/>
        <rFont val="方正仿宋_GBK"/>
        <charset val="134"/>
      </rPr>
      <t>吨冷库及上下货月台及地坪、相关电力设备、地磅、食品车间钢构厂房、净化车间等）</t>
    </r>
  </si>
  <si>
    <r>
      <rPr>
        <sz val="12"/>
        <rFont val="方正仿宋_GBK"/>
        <charset val="134"/>
      </rPr>
      <t>建设</t>
    </r>
    <r>
      <rPr>
        <sz val="12"/>
        <rFont val="Times New Roman"/>
        <charset val="134"/>
      </rPr>
      <t>20</t>
    </r>
    <r>
      <rPr>
        <sz val="12"/>
        <rFont val="方正仿宋_GBK"/>
        <charset val="134"/>
      </rPr>
      <t>亩育苗温室大棚</t>
    </r>
    <r>
      <rPr>
        <sz val="12"/>
        <rFont val="Times New Roman"/>
        <charset val="134"/>
      </rPr>
      <t>3</t>
    </r>
    <r>
      <rPr>
        <sz val="12"/>
        <rFont val="方正仿宋_GBK"/>
        <charset val="134"/>
      </rPr>
      <t>个及变压器水肥一体机等配套设施</t>
    </r>
  </si>
  <si>
    <r>
      <rPr>
        <sz val="12"/>
        <rFont val="方正仿宋_GBK"/>
        <charset val="134"/>
      </rPr>
      <t>黄口镇暗楼村特色产业发展项目</t>
    </r>
  </si>
  <si>
    <r>
      <rPr>
        <sz val="12"/>
        <rFont val="方正仿宋_GBK"/>
        <charset val="134"/>
      </rPr>
      <t>暗楼村</t>
    </r>
  </si>
  <si>
    <r>
      <rPr>
        <sz val="12"/>
        <rFont val="方正仿宋_GBK"/>
        <charset val="134"/>
      </rPr>
      <t>建设</t>
    </r>
    <r>
      <rPr>
        <sz val="12"/>
        <rFont val="Times New Roman"/>
        <charset val="134"/>
      </rPr>
      <t>1500</t>
    </r>
    <r>
      <rPr>
        <sz val="12"/>
        <rFont val="方正仿宋_GBK"/>
        <charset val="134"/>
      </rPr>
      <t>㎡仓库，日烘干</t>
    </r>
    <r>
      <rPr>
        <sz val="12"/>
        <rFont val="Times New Roman"/>
        <charset val="134"/>
      </rPr>
      <t>500</t>
    </r>
    <r>
      <rPr>
        <sz val="12"/>
        <rFont val="方正仿宋_GBK"/>
        <charset val="134"/>
      </rPr>
      <t>吨烘干塔及配电等配套设施</t>
    </r>
  </si>
  <si>
    <r>
      <rPr>
        <sz val="12"/>
        <rFont val="方正仿宋_GBK"/>
        <charset val="134"/>
      </rPr>
      <t>脱贫人口加入合作社、村集体经济人数</t>
    </r>
    <r>
      <rPr>
        <sz val="12"/>
        <rFont val="Times New Roman"/>
        <charset val="134"/>
      </rPr>
      <t>23</t>
    </r>
    <r>
      <rPr>
        <sz val="12"/>
        <rFont val="方正仿宋_GBK"/>
        <charset val="134"/>
      </rPr>
      <t>人</t>
    </r>
  </si>
  <si>
    <r>
      <rPr>
        <sz val="12"/>
        <rFont val="方正仿宋_GBK"/>
        <charset val="134"/>
      </rPr>
      <t>建设</t>
    </r>
    <r>
      <rPr>
        <sz val="12"/>
        <rFont val="Times New Roman"/>
        <charset val="134"/>
      </rPr>
      <t>50</t>
    </r>
    <r>
      <rPr>
        <sz val="12"/>
        <rFont val="方正仿宋_GBK"/>
        <charset val="134"/>
      </rPr>
      <t>亩高温大棚及变压器，水肥一体机，砂石路，水井等配套设施</t>
    </r>
  </si>
  <si>
    <r>
      <rPr>
        <sz val="12"/>
        <rFont val="方正仿宋_GBK"/>
        <charset val="134"/>
      </rPr>
      <t>村集体建设</t>
    </r>
    <r>
      <rPr>
        <sz val="12"/>
        <rFont val="Times New Roman"/>
        <charset val="134"/>
      </rPr>
      <t>50</t>
    </r>
    <r>
      <rPr>
        <sz val="12"/>
        <rFont val="方正仿宋_GBK"/>
        <charset val="134"/>
      </rPr>
      <t>亩高温大棚及变压器，水肥一体机，砂石路，水井等配套设施</t>
    </r>
  </si>
  <si>
    <r>
      <rPr>
        <sz val="12"/>
        <rFont val="方正仿宋_GBK"/>
        <charset val="134"/>
      </rPr>
      <t>酒店乡丁庄村特色产业发展项目附属工程</t>
    </r>
  </si>
  <si>
    <r>
      <rPr>
        <sz val="12"/>
        <rFont val="方正仿宋_GBK"/>
        <charset val="134"/>
      </rPr>
      <t>酒店乡</t>
    </r>
    <r>
      <rPr>
        <sz val="12"/>
        <rFont val="Times New Roman"/>
        <charset val="134"/>
      </rPr>
      <t xml:space="preserve">
</t>
    </r>
    <r>
      <rPr>
        <sz val="12"/>
        <rFont val="方正仿宋_GBK"/>
        <charset val="134"/>
      </rPr>
      <t>杜龙升</t>
    </r>
  </si>
  <si>
    <r>
      <rPr>
        <sz val="12"/>
        <rFont val="方正仿宋_GBK"/>
        <charset val="134"/>
      </rPr>
      <t>酒店乡</t>
    </r>
  </si>
  <si>
    <r>
      <rPr>
        <sz val="12"/>
        <rFont val="方正仿宋_GBK"/>
        <charset val="134"/>
      </rPr>
      <t>丁庄村</t>
    </r>
  </si>
  <si>
    <r>
      <rPr>
        <sz val="12"/>
        <rFont val="方正仿宋_GBK"/>
        <charset val="134"/>
      </rPr>
      <t>新建遮阳网、水帘、风机、排水沟、围栏等附属设施及设备</t>
    </r>
  </si>
  <si>
    <r>
      <rPr>
        <sz val="12"/>
        <rFont val="方正仿宋_GBK"/>
        <charset val="134"/>
      </rPr>
      <t>遮阳网、水帘、风机、排水沟、围栏等附属设施及设备</t>
    </r>
  </si>
  <si>
    <r>
      <rPr>
        <sz val="12"/>
        <rFont val="方正仿宋_GBK"/>
        <charset val="134"/>
      </rPr>
      <t>加入合作社、村集体经济人数</t>
    </r>
    <r>
      <rPr>
        <sz val="12"/>
        <rFont val="Times New Roman"/>
        <charset val="134"/>
      </rPr>
      <t>12</t>
    </r>
    <r>
      <rPr>
        <sz val="12"/>
        <rFont val="方正仿宋_GBK"/>
        <charset val="134"/>
      </rPr>
      <t>人</t>
    </r>
  </si>
  <si>
    <t>酒店乡丁庄村樱桃（车厘子）大棚发展项目</t>
  </si>
  <si>
    <r>
      <rPr>
        <sz val="12"/>
        <rFont val="方正仿宋_GBK"/>
        <charset val="134"/>
      </rPr>
      <t>新建樱桃（车厘子）温室大棚</t>
    </r>
    <r>
      <rPr>
        <sz val="12"/>
        <rFont val="Times New Roman"/>
        <charset val="134"/>
      </rPr>
      <t>3</t>
    </r>
    <r>
      <rPr>
        <sz val="12"/>
        <rFont val="方正仿宋_GBK"/>
        <charset val="134"/>
      </rPr>
      <t>座，排水沟等附属设施及设备</t>
    </r>
  </si>
  <si>
    <r>
      <rPr>
        <sz val="12"/>
        <rFont val="方正仿宋_GBK"/>
        <charset val="134"/>
      </rPr>
      <t>新建樱桃（车厘子）温室大棚</t>
    </r>
    <r>
      <rPr>
        <sz val="12"/>
        <rFont val="Times New Roman"/>
        <charset val="134"/>
      </rPr>
      <t>3</t>
    </r>
    <r>
      <rPr>
        <sz val="12"/>
        <rFont val="方正仿宋_GBK"/>
        <charset val="134"/>
      </rPr>
      <t>座</t>
    </r>
  </si>
  <si>
    <r>
      <rPr>
        <sz val="12"/>
        <rFont val="方正仿宋_GBK"/>
        <charset val="134"/>
      </rPr>
      <t>酒店乡东镇村粮食、烘干塔建设项目</t>
    </r>
  </si>
  <si>
    <r>
      <rPr>
        <sz val="12"/>
        <rFont val="方正仿宋_GBK"/>
        <charset val="134"/>
      </rPr>
      <t>东镇村</t>
    </r>
  </si>
  <si>
    <r>
      <rPr>
        <sz val="12"/>
        <rFont val="方正仿宋_GBK"/>
        <charset val="134"/>
      </rPr>
      <t>粮食储存大棚约</t>
    </r>
    <r>
      <rPr>
        <sz val="12"/>
        <rFont val="Times New Roman"/>
        <charset val="134"/>
      </rPr>
      <t>2300</t>
    </r>
    <r>
      <rPr>
        <sz val="12"/>
        <rFont val="方正仿宋_GBK"/>
        <charset val="134"/>
      </rPr>
      <t>平方米，烘干设备，地磅以及地面硬化等附属设施及设备</t>
    </r>
  </si>
  <si>
    <r>
      <rPr>
        <sz val="12"/>
        <rFont val="方正仿宋_GBK"/>
        <charset val="134"/>
      </rPr>
      <t>加入合作社、村集体经济人数</t>
    </r>
    <r>
      <rPr>
        <sz val="12"/>
        <rFont val="Times New Roman"/>
        <charset val="134"/>
      </rPr>
      <t>16</t>
    </r>
    <r>
      <rPr>
        <sz val="12"/>
        <rFont val="方正仿宋_GBK"/>
        <charset val="134"/>
      </rPr>
      <t>人</t>
    </r>
  </si>
  <si>
    <r>
      <rPr>
        <sz val="12"/>
        <rFont val="方正仿宋_GBK"/>
        <charset val="134"/>
      </rPr>
      <t>酒店乡西赵楼村西瓜育苗大棚发展项目</t>
    </r>
  </si>
  <si>
    <r>
      <rPr>
        <sz val="12"/>
        <rFont val="方正仿宋_GBK"/>
        <charset val="134"/>
      </rPr>
      <t>西赵楼村</t>
    </r>
  </si>
  <si>
    <r>
      <rPr>
        <sz val="12"/>
        <rFont val="方正仿宋_GBK"/>
        <charset val="134"/>
      </rPr>
      <t>新建西瓜育苗大棚</t>
    </r>
    <r>
      <rPr>
        <sz val="12"/>
        <rFont val="Times New Roman"/>
        <charset val="134"/>
      </rPr>
      <t>13x100</t>
    </r>
    <r>
      <rPr>
        <sz val="12"/>
        <rFont val="方正仿宋_GBK"/>
        <charset val="134"/>
      </rPr>
      <t>米两座，移动育苗床等附属设施</t>
    </r>
  </si>
  <si>
    <r>
      <rPr>
        <sz val="12"/>
        <rFont val="方正仿宋_GBK"/>
        <charset val="134"/>
      </rPr>
      <t>加入合作社、村集体经济人数</t>
    </r>
    <r>
      <rPr>
        <sz val="12"/>
        <rFont val="Times New Roman"/>
        <charset val="134"/>
      </rPr>
      <t>15</t>
    </r>
    <r>
      <rPr>
        <sz val="12"/>
        <rFont val="方正仿宋_GBK"/>
        <charset val="134"/>
      </rPr>
      <t>人</t>
    </r>
  </si>
  <si>
    <r>
      <rPr>
        <sz val="12"/>
        <rFont val="方正仿宋_GBK"/>
        <charset val="134"/>
      </rPr>
      <t>酒店乡旗杆村玉米芯深加工厂项目</t>
    </r>
  </si>
  <si>
    <r>
      <rPr>
        <sz val="12"/>
        <rFont val="方正仿宋_GBK"/>
        <charset val="134"/>
      </rPr>
      <t>旗杆村</t>
    </r>
  </si>
  <si>
    <r>
      <rPr>
        <sz val="12"/>
        <rFont val="方正仿宋_GBK"/>
        <charset val="134"/>
      </rPr>
      <t>建设玉米芯深加工厂房约</t>
    </r>
    <r>
      <rPr>
        <sz val="12"/>
        <rFont val="Times New Roman"/>
        <charset val="134"/>
      </rPr>
      <t>1500</t>
    </r>
    <r>
      <rPr>
        <sz val="12"/>
        <rFont val="方正仿宋_GBK"/>
        <charset val="134"/>
      </rPr>
      <t>平方米及附属设施</t>
    </r>
  </si>
  <si>
    <r>
      <rPr>
        <sz val="12"/>
        <rFont val="方正仿宋_GBK"/>
        <charset val="134"/>
      </rPr>
      <t>建设玉米芯深加工厂房约</t>
    </r>
    <r>
      <rPr>
        <sz val="12"/>
        <rFont val="Times New Roman"/>
        <charset val="134"/>
      </rPr>
      <t>1500</t>
    </r>
    <r>
      <rPr>
        <sz val="12"/>
        <rFont val="方正仿宋_GBK"/>
        <charset val="134"/>
      </rPr>
      <t>平方及附属设施</t>
    </r>
  </si>
  <si>
    <r>
      <rPr>
        <sz val="12"/>
        <rFont val="方正仿宋_GBK"/>
        <charset val="134"/>
      </rPr>
      <t>酒店乡赵圈村农作物秸秆综合利用项目</t>
    </r>
  </si>
  <si>
    <r>
      <rPr>
        <sz val="12"/>
        <rFont val="方正仿宋_GBK"/>
        <charset val="134"/>
      </rPr>
      <t>赵圈村</t>
    </r>
  </si>
  <si>
    <r>
      <rPr>
        <sz val="12"/>
        <rFont val="方正仿宋_GBK"/>
        <charset val="134"/>
      </rPr>
      <t>项目占地</t>
    </r>
    <r>
      <rPr>
        <sz val="12"/>
        <rFont val="Times New Roman"/>
        <charset val="134"/>
      </rPr>
      <t>2</t>
    </r>
    <r>
      <rPr>
        <sz val="12"/>
        <rFont val="方正仿宋_GBK"/>
        <charset val="134"/>
      </rPr>
      <t>亩左右，主要购置拖拉机、打捆机、搂草机、抓草机、运输车辆等，建设标准化收储中心，配套实施肥料化利用、饲料化利用等项目</t>
    </r>
  </si>
  <si>
    <r>
      <rPr>
        <sz val="12"/>
        <rFont val="方正仿宋_GBK"/>
        <charset val="134"/>
      </rPr>
      <t>项目占地</t>
    </r>
    <r>
      <rPr>
        <sz val="12"/>
        <rFont val="Times New Roman"/>
        <charset val="134"/>
      </rPr>
      <t>2</t>
    </r>
    <r>
      <rPr>
        <sz val="12"/>
        <rFont val="方正仿宋_GBK"/>
        <charset val="134"/>
      </rPr>
      <t>亩左右，主要购置拖拉机、打捆机、搂草机、抓草机、运输车辆等，建设标准化收储中心，配套实施肥料化利用、饲料化利用等项目。</t>
    </r>
  </si>
  <si>
    <r>
      <rPr>
        <sz val="12"/>
        <rFont val="方正仿宋_GBK"/>
        <charset val="134"/>
      </rPr>
      <t>以提供就业岗位的形式，增加农户收入，激发农内生动力，同时增加村集体收入</t>
    </r>
  </si>
  <si>
    <r>
      <rPr>
        <sz val="12"/>
        <rFont val="方正仿宋_GBK"/>
        <charset val="134"/>
      </rPr>
      <t>酒店乡申河村中药材加工厂发展项目附属工程</t>
    </r>
  </si>
  <si>
    <r>
      <rPr>
        <sz val="12"/>
        <rFont val="方正仿宋_GBK"/>
        <charset val="134"/>
      </rPr>
      <t>申河村</t>
    </r>
  </si>
  <si>
    <r>
      <rPr>
        <sz val="12"/>
        <rFont val="方正仿宋_GBK"/>
        <charset val="134"/>
      </rPr>
      <t>制冷风机设施及配套设备附属</t>
    </r>
  </si>
  <si>
    <r>
      <rPr>
        <sz val="12"/>
        <rFont val="方正仿宋_GBK"/>
        <charset val="134"/>
      </rPr>
      <t>加入合作社、村集体经济人数</t>
    </r>
    <r>
      <rPr>
        <sz val="12"/>
        <rFont val="Times New Roman"/>
        <charset val="134"/>
      </rPr>
      <t>10</t>
    </r>
    <r>
      <rPr>
        <sz val="12"/>
        <rFont val="方正仿宋_GBK"/>
        <charset val="134"/>
      </rPr>
      <t>人</t>
    </r>
  </si>
  <si>
    <r>
      <rPr>
        <sz val="12"/>
        <rFont val="方正仿宋_GBK"/>
        <charset val="134"/>
      </rPr>
      <t>酒店乡丁庄村葡萄避雨栽培项目</t>
    </r>
  </si>
  <si>
    <r>
      <rPr>
        <sz val="12"/>
        <rFont val="方正仿宋_GBK"/>
        <charset val="134"/>
      </rPr>
      <t>建设</t>
    </r>
    <r>
      <rPr>
        <sz val="12"/>
        <rFont val="Times New Roman"/>
        <charset val="134"/>
      </rPr>
      <t>1000</t>
    </r>
    <r>
      <rPr>
        <sz val="12"/>
        <rFont val="方正仿宋_GBK"/>
        <charset val="134"/>
      </rPr>
      <t>平方米葡萄栽培展示厅一座，新建</t>
    </r>
    <r>
      <rPr>
        <sz val="12"/>
        <rFont val="Times New Roman"/>
        <charset val="134"/>
      </rPr>
      <t>10</t>
    </r>
    <r>
      <rPr>
        <sz val="12"/>
        <rFont val="方正仿宋_GBK"/>
        <charset val="134"/>
      </rPr>
      <t>亩避雨葡萄栽培，滴灌、排水等配套设施</t>
    </r>
  </si>
  <si>
    <r>
      <rPr>
        <sz val="12"/>
        <rFont val="方正仿宋_GBK"/>
        <charset val="134"/>
      </rPr>
      <t>酒店乡旗杆村粮食仓储规塔及配套设备</t>
    </r>
  </si>
  <si>
    <r>
      <rPr>
        <sz val="12"/>
        <rFont val="方正仿宋_GBK"/>
        <charset val="134"/>
      </rPr>
      <t>建设</t>
    </r>
    <r>
      <rPr>
        <sz val="12"/>
        <rFont val="Times New Roman"/>
        <charset val="134"/>
      </rPr>
      <t>700</t>
    </r>
    <r>
      <rPr>
        <sz val="12"/>
        <rFont val="方正仿宋_GBK"/>
        <charset val="134"/>
      </rPr>
      <t>平米厂房一座；</t>
    </r>
    <r>
      <rPr>
        <sz val="12"/>
        <rFont val="Times New Roman"/>
        <charset val="134"/>
      </rPr>
      <t>2</t>
    </r>
    <r>
      <rPr>
        <sz val="12"/>
        <rFont val="方正仿宋_GBK"/>
        <charset val="134"/>
      </rPr>
      <t>个</t>
    </r>
    <r>
      <rPr>
        <sz val="12"/>
        <rFont val="Times New Roman"/>
        <charset val="134"/>
      </rPr>
      <t>1000</t>
    </r>
    <r>
      <rPr>
        <sz val="12"/>
        <rFont val="方正仿宋_GBK"/>
        <charset val="134"/>
      </rPr>
      <t>吨级粮食储存塔；烘干机一台</t>
    </r>
    <r>
      <rPr>
        <sz val="12"/>
        <rFont val="Times New Roman"/>
        <charset val="134"/>
      </rPr>
      <t>50</t>
    </r>
    <r>
      <rPr>
        <sz val="12"/>
        <rFont val="方正仿宋_GBK"/>
        <charset val="134"/>
      </rPr>
      <t>吨级；色选机一台；比重筛一台</t>
    </r>
  </si>
  <si>
    <r>
      <rPr>
        <sz val="12"/>
        <rFont val="方正仿宋_GBK"/>
        <charset val="134"/>
      </rPr>
      <t>建设</t>
    </r>
    <r>
      <rPr>
        <sz val="12"/>
        <rFont val="Times New Roman"/>
        <charset val="134"/>
      </rPr>
      <t>700</t>
    </r>
    <r>
      <rPr>
        <sz val="12"/>
        <rFont val="方正仿宋_GBK"/>
        <charset val="134"/>
      </rPr>
      <t>平米厂房一座，</t>
    </r>
    <r>
      <rPr>
        <sz val="12"/>
        <rFont val="Times New Roman"/>
        <charset val="134"/>
      </rPr>
      <t>2</t>
    </r>
    <r>
      <rPr>
        <sz val="12"/>
        <rFont val="方正仿宋_GBK"/>
        <charset val="134"/>
      </rPr>
      <t>个</t>
    </r>
    <r>
      <rPr>
        <sz val="12"/>
        <rFont val="Times New Roman"/>
        <charset val="134"/>
      </rPr>
      <t>1000</t>
    </r>
    <r>
      <rPr>
        <sz val="12"/>
        <rFont val="方正仿宋_GBK"/>
        <charset val="134"/>
      </rPr>
      <t>吨级粮食储存塔，及完成采买烘干机一台</t>
    </r>
    <r>
      <rPr>
        <sz val="12"/>
        <rFont val="Times New Roman"/>
        <charset val="134"/>
      </rPr>
      <t>50</t>
    </r>
    <r>
      <rPr>
        <sz val="12"/>
        <rFont val="方正仿宋_GBK"/>
        <charset val="134"/>
      </rPr>
      <t>吨级；色选机一台；比重筛一台</t>
    </r>
  </si>
  <si>
    <r>
      <rPr>
        <sz val="12"/>
        <rFont val="方正仿宋_GBK"/>
        <charset val="134"/>
      </rPr>
      <t>加入合作社、村集体经济人数</t>
    </r>
    <r>
      <rPr>
        <sz val="12"/>
        <rFont val="Times New Roman"/>
        <charset val="134"/>
      </rPr>
      <t>17</t>
    </r>
    <r>
      <rPr>
        <sz val="12"/>
        <rFont val="方正仿宋_GBK"/>
        <charset val="134"/>
      </rPr>
      <t>人</t>
    </r>
  </si>
  <si>
    <r>
      <rPr>
        <sz val="12"/>
        <rFont val="方正仿宋_GBK"/>
        <charset val="134"/>
      </rPr>
      <t>酒店乡旗杆村秸秆存储仓库</t>
    </r>
  </si>
  <si>
    <r>
      <rPr>
        <sz val="12"/>
        <rFont val="方正仿宋_GBK"/>
        <charset val="134"/>
      </rPr>
      <t>建设</t>
    </r>
    <r>
      <rPr>
        <sz val="12"/>
        <rFont val="Times New Roman"/>
        <charset val="134"/>
      </rPr>
      <t>2000</t>
    </r>
    <r>
      <rPr>
        <sz val="12"/>
        <rFont val="方正仿宋_GBK"/>
        <charset val="134"/>
      </rPr>
      <t>平方米的秸秆储存仓库及配套机械</t>
    </r>
  </si>
  <si>
    <r>
      <rPr>
        <sz val="12"/>
        <rFont val="方正仿宋_GBK"/>
        <charset val="134"/>
      </rPr>
      <t>完成建设</t>
    </r>
    <r>
      <rPr>
        <sz val="12"/>
        <rFont val="Times New Roman"/>
        <charset val="134"/>
      </rPr>
      <t>2000</t>
    </r>
    <r>
      <rPr>
        <sz val="12"/>
        <rFont val="方正仿宋_GBK"/>
        <charset val="134"/>
      </rPr>
      <t>平方米的秸秆存放仓库及配套机械</t>
    </r>
  </si>
  <si>
    <r>
      <rPr>
        <sz val="12"/>
        <rFont val="方正仿宋_GBK"/>
        <charset val="134"/>
      </rPr>
      <t>酒店乡大棚修缮项目</t>
    </r>
  </si>
  <si>
    <r>
      <rPr>
        <sz val="12"/>
        <rFont val="方正仿宋_GBK"/>
        <charset val="134"/>
      </rPr>
      <t>酒店村、杨楼村</t>
    </r>
  </si>
  <si>
    <r>
      <rPr>
        <sz val="12"/>
        <rFont val="方正仿宋_GBK"/>
        <charset val="134"/>
      </rPr>
      <t>对酒店村</t>
    </r>
    <r>
      <rPr>
        <sz val="12"/>
        <rFont val="Times New Roman"/>
        <charset val="134"/>
      </rPr>
      <t>3</t>
    </r>
    <r>
      <rPr>
        <sz val="12"/>
        <rFont val="方正仿宋_GBK"/>
        <charset val="134"/>
      </rPr>
      <t>座、杨楼村</t>
    </r>
    <r>
      <rPr>
        <sz val="12"/>
        <rFont val="Times New Roman"/>
        <charset val="134"/>
      </rPr>
      <t>4</t>
    </r>
    <r>
      <rPr>
        <sz val="12"/>
        <rFont val="方正仿宋_GBK"/>
        <charset val="134"/>
      </rPr>
      <t>座大棚进行修缮改造提升</t>
    </r>
  </si>
  <si>
    <r>
      <rPr>
        <sz val="12"/>
        <rFont val="方正仿宋_GBK"/>
        <charset val="134"/>
      </rPr>
      <t>酒店乡酒店村冷库项目</t>
    </r>
  </si>
  <si>
    <r>
      <rPr>
        <sz val="12"/>
        <rFont val="方正仿宋_GBK"/>
        <charset val="134"/>
      </rPr>
      <t>酒店村</t>
    </r>
  </si>
  <si>
    <r>
      <rPr>
        <sz val="12"/>
        <rFont val="方正仿宋_GBK"/>
        <charset val="134"/>
      </rPr>
      <t>建设</t>
    </r>
    <r>
      <rPr>
        <sz val="12"/>
        <rFont val="Times New Roman"/>
        <charset val="134"/>
      </rPr>
      <t>40</t>
    </r>
    <r>
      <rPr>
        <sz val="12"/>
        <rFont val="方正仿宋_GBK"/>
        <charset val="134"/>
      </rPr>
      <t>吨冷库及相关配套设施</t>
    </r>
  </si>
  <si>
    <r>
      <rPr>
        <sz val="12"/>
        <rFont val="方正仿宋_GBK"/>
        <charset val="134"/>
      </rPr>
      <t>增加村集体收入</t>
    </r>
    <r>
      <rPr>
        <sz val="12"/>
        <rFont val="Times New Roman"/>
        <charset val="134"/>
      </rPr>
      <t>10</t>
    </r>
    <r>
      <rPr>
        <sz val="12"/>
        <rFont val="方正仿宋_GBK"/>
        <charset val="134"/>
      </rPr>
      <t>万元</t>
    </r>
  </si>
  <si>
    <r>
      <rPr>
        <sz val="12"/>
        <rFont val="方正仿宋_GBK"/>
        <charset val="134"/>
      </rPr>
      <t>通过租赁的方式，收取租金，增加村集体经济收入</t>
    </r>
  </si>
  <si>
    <r>
      <rPr>
        <sz val="12"/>
        <rFont val="方正仿宋_GBK"/>
        <charset val="134"/>
      </rPr>
      <t>酒店乡酒店村仓储及烘干设备</t>
    </r>
  </si>
  <si>
    <r>
      <rPr>
        <sz val="12"/>
        <rFont val="方正仿宋_GBK"/>
        <charset val="134"/>
      </rPr>
      <t>建设</t>
    </r>
    <r>
      <rPr>
        <sz val="12"/>
        <rFont val="Times New Roman"/>
        <charset val="134"/>
      </rPr>
      <t>2000</t>
    </r>
    <r>
      <rPr>
        <sz val="12"/>
        <rFont val="方正仿宋_GBK"/>
        <charset val="134"/>
      </rPr>
      <t>平方米仓储用房，及烘干配套设施</t>
    </r>
  </si>
  <si>
    <r>
      <rPr>
        <sz val="12"/>
        <rFont val="方正仿宋_GBK"/>
        <charset val="134"/>
      </rPr>
      <t>增加村集体收入</t>
    </r>
    <r>
      <rPr>
        <sz val="12"/>
        <rFont val="Times New Roman"/>
        <charset val="134"/>
      </rPr>
      <t>21</t>
    </r>
    <r>
      <rPr>
        <sz val="12"/>
        <rFont val="方正仿宋_GBK"/>
        <charset val="134"/>
      </rPr>
      <t>万</t>
    </r>
  </si>
  <si>
    <r>
      <rPr>
        <sz val="12"/>
        <rFont val="方正仿宋_GBK"/>
        <charset val="134"/>
      </rPr>
      <t>通过租赁、提供就业岗位的形式，增加脱贫户收入，激发脱贫户内生动力，同时增加村集体收入</t>
    </r>
  </si>
  <si>
    <r>
      <rPr>
        <sz val="12"/>
        <rFont val="方正仿宋_GBK"/>
        <charset val="134"/>
      </rPr>
      <t>何寨村标准化仓储建设项目</t>
    </r>
  </si>
  <si>
    <r>
      <rPr>
        <sz val="12"/>
        <rFont val="方正仿宋_GBK"/>
        <charset val="134"/>
      </rPr>
      <t>何寨村</t>
    </r>
  </si>
  <si>
    <r>
      <rPr>
        <sz val="12"/>
        <rFont val="方正仿宋_GBK"/>
        <charset val="134"/>
      </rPr>
      <t>新建标准化仓储</t>
    </r>
    <r>
      <rPr>
        <sz val="12"/>
        <rFont val="Times New Roman"/>
        <charset val="134"/>
      </rPr>
      <t>2</t>
    </r>
    <r>
      <rPr>
        <sz val="12"/>
        <rFont val="方正仿宋_GBK"/>
        <charset val="134"/>
      </rPr>
      <t>座及相关配套设施，占地</t>
    </r>
    <r>
      <rPr>
        <sz val="12"/>
        <rFont val="Times New Roman"/>
        <charset val="134"/>
      </rPr>
      <t>3.15</t>
    </r>
    <r>
      <rPr>
        <sz val="12"/>
        <rFont val="方正仿宋_GBK"/>
        <charset val="134"/>
      </rPr>
      <t>亩</t>
    </r>
  </si>
  <si>
    <r>
      <rPr>
        <sz val="12"/>
        <rFont val="方正仿宋_GBK"/>
        <charset val="134"/>
      </rPr>
      <t>新建标准化仓储两座，及相关配套设施</t>
    </r>
  </si>
  <si>
    <r>
      <rPr>
        <sz val="12"/>
        <rFont val="方正仿宋_GBK"/>
        <charset val="134"/>
      </rPr>
      <t>以务工的形式带动</t>
    </r>
    <r>
      <rPr>
        <sz val="12"/>
        <rFont val="Times New Roman"/>
        <charset val="134"/>
      </rPr>
      <t>15</t>
    </r>
    <r>
      <rPr>
        <sz val="12"/>
        <rFont val="方正仿宋_GBK"/>
        <charset val="134"/>
      </rPr>
      <t>人务工，增加农户收入</t>
    </r>
  </si>
  <si>
    <r>
      <rPr>
        <sz val="12"/>
        <rFont val="方正仿宋_GBK"/>
        <charset val="134"/>
      </rPr>
      <t>何寨村果蔬钢管棚项目</t>
    </r>
  </si>
  <si>
    <r>
      <rPr>
        <sz val="12"/>
        <rFont val="方正仿宋_GBK"/>
        <charset val="134"/>
      </rPr>
      <t>新建果蔬钢管棚及相关配套设施，占地</t>
    </r>
    <r>
      <rPr>
        <sz val="12"/>
        <rFont val="Times New Roman"/>
        <charset val="134"/>
      </rPr>
      <t>50</t>
    </r>
    <r>
      <rPr>
        <sz val="12"/>
        <rFont val="方正仿宋_GBK"/>
        <charset val="134"/>
      </rPr>
      <t>亩</t>
    </r>
  </si>
  <si>
    <r>
      <rPr>
        <sz val="12"/>
        <rFont val="方正仿宋_GBK"/>
        <charset val="134"/>
      </rPr>
      <t>新建果蔬钢管棚</t>
    </r>
    <r>
      <rPr>
        <sz val="12"/>
        <rFont val="Times New Roman"/>
        <charset val="134"/>
      </rPr>
      <t>50</t>
    </r>
    <r>
      <rPr>
        <sz val="12"/>
        <rFont val="方正仿宋_GBK"/>
        <charset val="134"/>
      </rPr>
      <t>亩</t>
    </r>
  </si>
  <si>
    <r>
      <rPr>
        <sz val="12"/>
        <rFont val="方正仿宋_GBK"/>
        <charset val="134"/>
      </rPr>
      <t>以务工的形式带动</t>
    </r>
    <r>
      <rPr>
        <sz val="12"/>
        <rFont val="Times New Roman"/>
        <charset val="134"/>
      </rPr>
      <t>10</t>
    </r>
    <r>
      <rPr>
        <sz val="12"/>
        <rFont val="方正仿宋_GBK"/>
        <charset val="134"/>
      </rPr>
      <t>人务工，增加农户收入</t>
    </r>
  </si>
  <si>
    <r>
      <rPr>
        <sz val="12"/>
        <rFont val="方正仿宋_GBK"/>
        <charset val="134"/>
      </rPr>
      <t>杨楼村温室蔬菜大棚建设项目</t>
    </r>
  </si>
  <si>
    <r>
      <rPr>
        <sz val="12"/>
        <rFont val="方正仿宋_GBK"/>
        <charset val="134"/>
      </rPr>
      <t>杨楼村</t>
    </r>
  </si>
  <si>
    <r>
      <rPr>
        <sz val="12"/>
        <rFont val="方正仿宋_GBK"/>
        <charset val="134"/>
      </rPr>
      <t>温室大棚</t>
    </r>
    <r>
      <rPr>
        <sz val="12"/>
        <rFont val="Times New Roman"/>
        <charset val="134"/>
      </rPr>
      <t>15</t>
    </r>
    <r>
      <rPr>
        <sz val="12"/>
        <rFont val="方正仿宋_GBK"/>
        <charset val="134"/>
      </rPr>
      <t>个及相关配套设施</t>
    </r>
  </si>
  <si>
    <r>
      <rPr>
        <sz val="12"/>
        <rFont val="方正仿宋_GBK"/>
        <charset val="134"/>
      </rPr>
      <t>高温棚</t>
    </r>
    <r>
      <rPr>
        <sz val="12"/>
        <rFont val="Times New Roman"/>
        <charset val="134"/>
      </rPr>
      <t>15</t>
    </r>
    <r>
      <rPr>
        <sz val="12"/>
        <rFont val="方正仿宋_GBK"/>
        <charset val="134"/>
      </rPr>
      <t>个</t>
    </r>
  </si>
  <si>
    <r>
      <rPr>
        <sz val="12"/>
        <rFont val="方正仿宋_GBK"/>
        <charset val="134"/>
      </rPr>
      <t>李庄村蔬菜大棚建设项目</t>
    </r>
  </si>
  <si>
    <r>
      <rPr>
        <sz val="12"/>
        <rFont val="方正仿宋_GBK"/>
        <charset val="134"/>
      </rPr>
      <t>李庄村</t>
    </r>
  </si>
  <si>
    <r>
      <rPr>
        <sz val="12"/>
        <rFont val="方正仿宋_GBK"/>
        <charset val="134"/>
      </rPr>
      <t>新建蔬菜大棚</t>
    </r>
    <r>
      <rPr>
        <sz val="12"/>
        <rFont val="Times New Roman"/>
        <charset val="134"/>
      </rPr>
      <t>50</t>
    </r>
    <r>
      <rPr>
        <sz val="12"/>
        <rFont val="方正仿宋_GBK"/>
        <charset val="134"/>
      </rPr>
      <t>亩及配套设施</t>
    </r>
  </si>
  <si>
    <r>
      <rPr>
        <sz val="12"/>
        <rFont val="Times New Roman"/>
        <charset val="134"/>
      </rPr>
      <t>50</t>
    </r>
    <r>
      <rPr>
        <sz val="12"/>
        <rFont val="方正仿宋_GBK"/>
        <charset val="134"/>
      </rPr>
      <t>亩</t>
    </r>
    <r>
      <rPr>
        <sz val="12"/>
        <rFont val="Times New Roman"/>
        <charset val="134"/>
      </rPr>
      <t>6</t>
    </r>
    <r>
      <rPr>
        <sz val="12"/>
        <rFont val="方正仿宋_GBK"/>
        <charset val="134"/>
      </rPr>
      <t>米宽大棚</t>
    </r>
  </si>
  <si>
    <r>
      <rPr>
        <sz val="12"/>
        <rFont val="方正仿宋_GBK"/>
        <charset val="134"/>
      </rPr>
      <t>加入合作社、村集体经济人数</t>
    </r>
    <r>
      <rPr>
        <sz val="12"/>
        <rFont val="Times New Roman"/>
        <charset val="134"/>
      </rPr>
      <t>14</t>
    </r>
    <r>
      <rPr>
        <sz val="12"/>
        <rFont val="方正仿宋_GBK"/>
        <charset val="134"/>
      </rPr>
      <t>人</t>
    </r>
  </si>
  <si>
    <r>
      <rPr>
        <sz val="12"/>
        <rFont val="方正仿宋_GBK"/>
        <charset val="134"/>
      </rPr>
      <t>李庄村大棚升级改造项目</t>
    </r>
  </si>
  <si>
    <r>
      <rPr>
        <sz val="12"/>
        <rFont val="方正仿宋_GBK"/>
        <charset val="134"/>
      </rPr>
      <t>大棚升级改造（钢管、薄膜）</t>
    </r>
  </si>
  <si>
    <r>
      <rPr>
        <sz val="12"/>
        <rFont val="方正仿宋_GBK"/>
        <charset val="134"/>
      </rPr>
      <t>大棚钢管、薄膜升级改造</t>
    </r>
  </si>
  <si>
    <r>
      <rPr>
        <sz val="12"/>
        <rFont val="Times New Roman"/>
        <charset val="134"/>
      </rPr>
      <t>2022</t>
    </r>
    <r>
      <rPr>
        <sz val="12"/>
        <rFont val="方正仿宋_GBK"/>
        <charset val="134"/>
      </rPr>
      <t>年刘套镇张庄村产业到村项目</t>
    </r>
  </si>
  <si>
    <r>
      <rPr>
        <sz val="12"/>
        <rFont val="方正仿宋_GBK"/>
        <charset val="134"/>
      </rPr>
      <t>刘套镇</t>
    </r>
    <r>
      <rPr>
        <sz val="12"/>
        <rFont val="Times New Roman"/>
        <charset val="134"/>
      </rPr>
      <t xml:space="preserve">
</t>
    </r>
    <r>
      <rPr>
        <sz val="12"/>
        <rFont val="方正仿宋_GBK"/>
        <charset val="134"/>
      </rPr>
      <t>李磊</t>
    </r>
  </si>
  <si>
    <r>
      <rPr>
        <sz val="12"/>
        <rFont val="方正仿宋_GBK"/>
        <charset val="134"/>
      </rPr>
      <t>刘套镇</t>
    </r>
  </si>
  <si>
    <r>
      <rPr>
        <sz val="12"/>
        <rFont val="方正仿宋_GBK"/>
        <charset val="134"/>
      </rPr>
      <t>张庄村</t>
    </r>
  </si>
  <si>
    <r>
      <rPr>
        <sz val="12"/>
        <rFont val="方正仿宋_GBK"/>
        <charset val="134"/>
      </rPr>
      <t>建设张庄村土地托管仓储基地，总用地</t>
    </r>
    <r>
      <rPr>
        <sz val="12"/>
        <rFont val="Times New Roman"/>
        <charset val="134"/>
      </rPr>
      <t>10</t>
    </r>
    <r>
      <rPr>
        <sz val="12"/>
        <rFont val="方正仿宋_GBK"/>
        <charset val="134"/>
      </rPr>
      <t>亩（</t>
    </r>
    <r>
      <rPr>
        <sz val="12"/>
        <rFont val="Times New Roman"/>
        <charset val="134"/>
      </rPr>
      <t>8</t>
    </r>
    <r>
      <rPr>
        <sz val="12"/>
        <rFont val="方正仿宋_GBK"/>
        <charset val="134"/>
      </rPr>
      <t>亩晒场，</t>
    </r>
    <r>
      <rPr>
        <sz val="12"/>
        <rFont val="Times New Roman"/>
        <charset val="134"/>
      </rPr>
      <t>2</t>
    </r>
    <r>
      <rPr>
        <sz val="12"/>
        <rFont val="方正仿宋_GBK"/>
        <charset val="134"/>
      </rPr>
      <t>亩厂棚），购买拖拉机</t>
    </r>
    <r>
      <rPr>
        <sz val="12"/>
        <rFont val="Times New Roman"/>
        <charset val="134"/>
      </rPr>
      <t>2</t>
    </r>
    <r>
      <rPr>
        <sz val="12"/>
        <rFont val="方正仿宋_GBK"/>
        <charset val="134"/>
      </rPr>
      <t>辆、整平机</t>
    </r>
    <r>
      <rPr>
        <sz val="12"/>
        <rFont val="Times New Roman"/>
        <charset val="134"/>
      </rPr>
      <t>2</t>
    </r>
    <r>
      <rPr>
        <sz val="12"/>
        <rFont val="方正仿宋_GBK"/>
        <charset val="134"/>
      </rPr>
      <t>辆、农机具</t>
    </r>
    <r>
      <rPr>
        <sz val="12"/>
        <rFont val="Times New Roman"/>
        <charset val="134"/>
      </rPr>
      <t>2</t>
    </r>
    <r>
      <rPr>
        <sz val="12"/>
        <rFont val="方正仿宋_GBK"/>
        <charset val="134"/>
      </rPr>
      <t>套</t>
    </r>
  </si>
  <si>
    <r>
      <rPr>
        <sz val="12"/>
        <rFont val="方正仿宋_GBK"/>
        <charset val="134"/>
      </rPr>
      <t>新建设张庄村土地托管仓储基地，总用地</t>
    </r>
    <r>
      <rPr>
        <sz val="12"/>
        <rFont val="Times New Roman"/>
        <charset val="134"/>
      </rPr>
      <t>10</t>
    </r>
    <r>
      <rPr>
        <sz val="12"/>
        <rFont val="方正仿宋_GBK"/>
        <charset val="134"/>
      </rPr>
      <t>亩（</t>
    </r>
    <r>
      <rPr>
        <sz val="12"/>
        <rFont val="Times New Roman"/>
        <charset val="134"/>
      </rPr>
      <t>8</t>
    </r>
    <r>
      <rPr>
        <sz val="12"/>
        <rFont val="方正仿宋_GBK"/>
        <charset val="134"/>
      </rPr>
      <t>亩晒场，</t>
    </r>
    <r>
      <rPr>
        <sz val="12"/>
        <rFont val="Times New Roman"/>
        <charset val="134"/>
      </rPr>
      <t>2</t>
    </r>
    <r>
      <rPr>
        <sz val="12"/>
        <rFont val="方正仿宋_GBK"/>
        <charset val="134"/>
      </rPr>
      <t>亩厂棚），购买拖拉机</t>
    </r>
    <r>
      <rPr>
        <sz val="12"/>
        <rFont val="Times New Roman"/>
        <charset val="134"/>
      </rPr>
      <t>2</t>
    </r>
    <r>
      <rPr>
        <sz val="12"/>
        <rFont val="方正仿宋_GBK"/>
        <charset val="134"/>
      </rPr>
      <t>辆、整平机</t>
    </r>
    <r>
      <rPr>
        <sz val="12"/>
        <rFont val="Times New Roman"/>
        <charset val="134"/>
      </rPr>
      <t>2</t>
    </r>
    <r>
      <rPr>
        <sz val="12"/>
        <rFont val="方正仿宋_GBK"/>
        <charset val="134"/>
      </rPr>
      <t>辆、农机具</t>
    </r>
    <r>
      <rPr>
        <sz val="12"/>
        <rFont val="Times New Roman"/>
        <charset val="134"/>
      </rPr>
      <t>2</t>
    </r>
    <r>
      <rPr>
        <sz val="12"/>
        <rFont val="方正仿宋_GBK"/>
        <charset val="134"/>
      </rPr>
      <t>套</t>
    </r>
  </si>
  <si>
    <r>
      <rPr>
        <sz val="12"/>
        <rFont val="方正仿宋_GBK"/>
        <charset val="134"/>
      </rPr>
      <t>群众加入合作社、村集体经济人数</t>
    </r>
    <r>
      <rPr>
        <sz val="12"/>
        <rFont val="Times New Roman"/>
        <charset val="134"/>
      </rPr>
      <t>50</t>
    </r>
    <r>
      <rPr>
        <sz val="12"/>
        <rFont val="方正仿宋_GBK"/>
        <charset val="134"/>
      </rPr>
      <t>人</t>
    </r>
  </si>
  <si>
    <r>
      <rPr>
        <sz val="12"/>
        <rFont val="方正仿宋_GBK"/>
        <charset val="134"/>
      </rPr>
      <t>以土地托管分红的形式，增加脱贫户收入，激发群众内生动力，同时增加村集体收入</t>
    </r>
  </si>
  <si>
    <r>
      <rPr>
        <sz val="12"/>
        <rFont val="Times New Roman"/>
        <charset val="134"/>
      </rPr>
      <t>2022</t>
    </r>
    <r>
      <rPr>
        <sz val="12"/>
        <rFont val="方正仿宋_GBK"/>
        <charset val="134"/>
      </rPr>
      <t>年刘套镇芈集村特色产业发展项目</t>
    </r>
  </si>
  <si>
    <r>
      <rPr>
        <sz val="12"/>
        <rFont val="方正仿宋_GBK"/>
        <charset val="134"/>
      </rPr>
      <t>芈集村</t>
    </r>
  </si>
  <si>
    <r>
      <rPr>
        <sz val="12"/>
        <rFont val="方正仿宋_GBK"/>
        <charset val="134"/>
      </rPr>
      <t>新建蔬菜温室大棚，占地约</t>
    </r>
    <r>
      <rPr>
        <sz val="12"/>
        <rFont val="Times New Roman"/>
        <charset val="134"/>
      </rPr>
      <t>15</t>
    </r>
    <r>
      <rPr>
        <sz val="12"/>
        <rFont val="方正仿宋_GBK"/>
        <charset val="134"/>
      </rPr>
      <t>亩，及配套设施</t>
    </r>
  </si>
  <si>
    <r>
      <rPr>
        <sz val="12"/>
        <rFont val="方正仿宋_GBK"/>
        <charset val="134"/>
      </rPr>
      <t>新建蔬菜大棚，占地约</t>
    </r>
    <r>
      <rPr>
        <sz val="12"/>
        <rFont val="Times New Roman"/>
        <charset val="134"/>
      </rPr>
      <t>15</t>
    </r>
    <r>
      <rPr>
        <sz val="12"/>
        <rFont val="方正仿宋_GBK"/>
        <charset val="134"/>
      </rPr>
      <t>亩，及配套设施。</t>
    </r>
  </si>
  <si>
    <r>
      <rPr>
        <sz val="12"/>
        <rFont val="方正仿宋_GBK"/>
        <charset val="134"/>
      </rPr>
      <t>预计增加村集体收入</t>
    </r>
    <r>
      <rPr>
        <sz val="12"/>
        <rFont val="Times New Roman"/>
        <charset val="134"/>
      </rPr>
      <t>8</t>
    </r>
    <r>
      <rPr>
        <sz val="12"/>
        <rFont val="方正仿宋_GBK"/>
        <charset val="134"/>
      </rPr>
      <t>万元，增加</t>
    </r>
    <r>
      <rPr>
        <sz val="12"/>
        <rFont val="Times New Roman"/>
        <charset val="134"/>
      </rPr>
      <t>15</t>
    </r>
    <r>
      <rPr>
        <sz val="12"/>
        <rFont val="方正仿宋_GBK"/>
        <charset val="134"/>
      </rPr>
      <t>户脱贫户家庭收入。</t>
    </r>
  </si>
  <si>
    <r>
      <rPr>
        <sz val="12"/>
        <rFont val="Times New Roman"/>
        <charset val="134"/>
      </rPr>
      <t>2022</t>
    </r>
    <r>
      <rPr>
        <sz val="12"/>
        <rFont val="方正仿宋_GBK"/>
        <charset val="134"/>
      </rPr>
      <t>年刘套镇李圩村特色产业发展项目</t>
    </r>
  </si>
  <si>
    <r>
      <rPr>
        <sz val="12"/>
        <rFont val="方正仿宋_GBK"/>
        <charset val="134"/>
      </rPr>
      <t>李圩村</t>
    </r>
  </si>
  <si>
    <r>
      <rPr>
        <sz val="12"/>
        <rFont val="方正仿宋_GBK"/>
        <charset val="134"/>
      </rPr>
      <t>新建水果收购标准化钢结构厂房</t>
    </r>
    <r>
      <rPr>
        <sz val="12"/>
        <rFont val="Times New Roman"/>
        <charset val="134"/>
      </rPr>
      <t>2000</t>
    </r>
    <r>
      <rPr>
        <sz val="12"/>
        <rFont val="方正仿宋_GBK"/>
        <charset val="134"/>
      </rPr>
      <t>平方及地坪相关配套设施</t>
    </r>
  </si>
  <si>
    <r>
      <rPr>
        <sz val="12"/>
        <rFont val="方正仿宋_GBK"/>
        <charset val="134"/>
      </rPr>
      <t>预计增加村集体收入</t>
    </r>
    <r>
      <rPr>
        <sz val="12"/>
        <rFont val="Times New Roman"/>
        <charset val="134"/>
      </rPr>
      <t>8</t>
    </r>
    <r>
      <rPr>
        <sz val="12"/>
        <rFont val="方正仿宋_GBK"/>
        <charset val="134"/>
      </rPr>
      <t>万元，增加</t>
    </r>
    <r>
      <rPr>
        <sz val="12"/>
        <rFont val="Times New Roman"/>
        <charset val="134"/>
      </rPr>
      <t>60</t>
    </r>
    <r>
      <rPr>
        <sz val="12"/>
        <rFont val="方正仿宋_GBK"/>
        <charset val="134"/>
      </rPr>
      <t>户脱贫户家庭收入。</t>
    </r>
  </si>
  <si>
    <r>
      <rPr>
        <sz val="12"/>
        <rFont val="方正仿宋_GBK"/>
        <charset val="134"/>
      </rPr>
      <t>以提供就业岗位的形式，增加脱贫户收入，带动产业发展，同时增加村集体收入</t>
    </r>
  </si>
  <si>
    <r>
      <rPr>
        <sz val="12"/>
        <rFont val="Times New Roman"/>
        <charset val="134"/>
      </rPr>
      <t>2022</t>
    </r>
    <r>
      <rPr>
        <sz val="12"/>
        <rFont val="方正仿宋_GBK"/>
        <charset val="134"/>
      </rPr>
      <t>年刘套镇三大家村特色产业发展项目</t>
    </r>
  </si>
  <si>
    <r>
      <rPr>
        <sz val="12"/>
        <rFont val="方正仿宋_GBK"/>
        <charset val="134"/>
      </rPr>
      <t>三大家村</t>
    </r>
  </si>
  <si>
    <r>
      <rPr>
        <sz val="12"/>
        <rFont val="方正仿宋_GBK"/>
        <charset val="134"/>
      </rPr>
      <t>新建温室蔬菜大棚及配套设施，占地约</t>
    </r>
    <r>
      <rPr>
        <sz val="12"/>
        <rFont val="Times New Roman"/>
        <charset val="134"/>
      </rPr>
      <t>20</t>
    </r>
    <r>
      <rPr>
        <sz val="12"/>
        <rFont val="方正仿宋_GBK"/>
        <charset val="134"/>
      </rPr>
      <t>亩</t>
    </r>
  </si>
  <si>
    <r>
      <rPr>
        <sz val="12"/>
        <rFont val="方正仿宋_GBK"/>
        <charset val="134"/>
      </rPr>
      <t>新建蔬菜大棚，占地约</t>
    </r>
    <r>
      <rPr>
        <sz val="12"/>
        <rFont val="Times New Roman"/>
        <charset val="134"/>
      </rPr>
      <t>20</t>
    </r>
    <r>
      <rPr>
        <sz val="12"/>
        <rFont val="方正仿宋_GBK"/>
        <charset val="134"/>
      </rPr>
      <t>亩，及配套设施。</t>
    </r>
  </si>
  <si>
    <r>
      <rPr>
        <sz val="12"/>
        <rFont val="方正仿宋_GBK"/>
        <charset val="134"/>
      </rPr>
      <t>预计增加村集体收入</t>
    </r>
    <r>
      <rPr>
        <sz val="12"/>
        <rFont val="Times New Roman"/>
        <charset val="134"/>
      </rPr>
      <t>4</t>
    </r>
    <r>
      <rPr>
        <sz val="12"/>
        <rFont val="方正仿宋_GBK"/>
        <charset val="134"/>
      </rPr>
      <t>万元，增加</t>
    </r>
    <r>
      <rPr>
        <sz val="12"/>
        <rFont val="Times New Roman"/>
        <charset val="134"/>
      </rPr>
      <t>15</t>
    </r>
    <r>
      <rPr>
        <sz val="12"/>
        <rFont val="方正仿宋_GBK"/>
        <charset val="134"/>
      </rPr>
      <t>人脱贫户家庭收入。</t>
    </r>
  </si>
  <si>
    <r>
      <rPr>
        <sz val="12"/>
        <rFont val="Times New Roman"/>
        <charset val="134"/>
      </rPr>
      <t>2022</t>
    </r>
    <r>
      <rPr>
        <sz val="12"/>
        <rFont val="方正仿宋_GBK"/>
        <charset val="134"/>
      </rPr>
      <t>年刘套镇管粥集村特色产业发展项目</t>
    </r>
    <r>
      <rPr>
        <sz val="12"/>
        <rFont val="Times New Roman"/>
        <charset val="134"/>
      </rPr>
      <t>1</t>
    </r>
  </si>
  <si>
    <r>
      <rPr>
        <sz val="12"/>
        <rFont val="方正仿宋_GBK"/>
        <charset val="134"/>
      </rPr>
      <t>管粥集村</t>
    </r>
  </si>
  <si>
    <r>
      <rPr>
        <sz val="12"/>
        <rFont val="方正仿宋_GBK"/>
        <charset val="134"/>
      </rPr>
      <t>新建仓储</t>
    </r>
    <r>
      <rPr>
        <sz val="12"/>
        <rFont val="Times New Roman"/>
        <charset val="134"/>
      </rPr>
      <t>1000</t>
    </r>
    <r>
      <rPr>
        <sz val="12"/>
        <rFont val="方正仿宋_GBK"/>
        <charset val="134"/>
      </rPr>
      <t>平方米，烘干塔、地坪、铲车、配电、消防等配套设施</t>
    </r>
  </si>
  <si>
    <r>
      <rPr>
        <sz val="12"/>
        <rFont val="方正仿宋_GBK"/>
        <charset val="134"/>
      </rPr>
      <t>群众加入合作社、村集体经济人数</t>
    </r>
    <r>
      <rPr>
        <sz val="12"/>
        <rFont val="Times New Roman"/>
        <charset val="134"/>
      </rPr>
      <t>30</t>
    </r>
    <r>
      <rPr>
        <sz val="12"/>
        <rFont val="方正仿宋_GBK"/>
        <charset val="134"/>
      </rPr>
      <t>人</t>
    </r>
  </si>
  <si>
    <r>
      <rPr>
        <sz val="12"/>
        <rFont val="Times New Roman"/>
        <charset val="134"/>
      </rPr>
      <t>2022</t>
    </r>
    <r>
      <rPr>
        <sz val="12"/>
        <rFont val="方正仿宋_GBK"/>
        <charset val="134"/>
      </rPr>
      <t>年刘套镇管粥集村特色产业发展项目</t>
    </r>
    <r>
      <rPr>
        <sz val="12"/>
        <rFont val="Times New Roman"/>
        <charset val="134"/>
      </rPr>
      <t>2</t>
    </r>
  </si>
  <si>
    <r>
      <rPr>
        <sz val="12"/>
        <rFont val="方正仿宋_GBK"/>
        <charset val="134"/>
      </rPr>
      <t>新建小麦面粉加工厂一座及相关配套厂房</t>
    </r>
    <r>
      <rPr>
        <sz val="12"/>
        <rFont val="Times New Roman"/>
        <charset val="134"/>
      </rPr>
      <t>1000</t>
    </r>
    <r>
      <rPr>
        <sz val="12"/>
        <rFont val="方正仿宋_GBK"/>
        <charset val="134"/>
      </rPr>
      <t>平方</t>
    </r>
  </si>
  <si>
    <r>
      <rPr>
        <sz val="12"/>
        <rFont val="方正仿宋_GBK"/>
        <charset val="134"/>
      </rPr>
      <t>新建小麦面粉加工厂一座及相关配套厂房</t>
    </r>
    <r>
      <rPr>
        <sz val="12"/>
        <rFont val="Times New Roman"/>
        <charset val="134"/>
      </rPr>
      <t>1000</t>
    </r>
    <r>
      <rPr>
        <sz val="12"/>
        <rFont val="方正仿宋_GBK"/>
        <charset val="134"/>
      </rPr>
      <t>平方。</t>
    </r>
  </si>
  <si>
    <r>
      <rPr>
        <sz val="12"/>
        <rFont val="方正仿宋_GBK"/>
        <charset val="134"/>
      </rPr>
      <t>群众加入合作社、村集体经济人数</t>
    </r>
    <r>
      <rPr>
        <sz val="12"/>
        <rFont val="Times New Roman"/>
        <charset val="134"/>
      </rPr>
      <t>20</t>
    </r>
    <r>
      <rPr>
        <sz val="12"/>
        <rFont val="方正仿宋_GBK"/>
        <charset val="134"/>
      </rPr>
      <t>人</t>
    </r>
  </si>
  <si>
    <r>
      <rPr>
        <sz val="12"/>
        <rFont val="Times New Roman"/>
        <charset val="134"/>
      </rPr>
      <t>2022</t>
    </r>
    <r>
      <rPr>
        <sz val="12"/>
        <rFont val="方正仿宋_GBK"/>
        <charset val="134"/>
      </rPr>
      <t>年刘套镇管粥集村特色产业发展项目</t>
    </r>
    <r>
      <rPr>
        <sz val="12"/>
        <rFont val="Times New Roman"/>
        <charset val="134"/>
      </rPr>
      <t>3</t>
    </r>
  </si>
  <si>
    <r>
      <rPr>
        <sz val="12"/>
        <rFont val="方正仿宋_GBK"/>
        <charset val="134"/>
      </rPr>
      <t>新建葡萄种植基地</t>
    </r>
    <r>
      <rPr>
        <sz val="12"/>
        <rFont val="Times New Roman"/>
        <charset val="134"/>
      </rPr>
      <t>300</t>
    </r>
    <r>
      <rPr>
        <sz val="12"/>
        <rFont val="方正仿宋_GBK"/>
        <charset val="134"/>
      </rPr>
      <t>亩及生产路、灌溉等相关配套设施</t>
    </r>
  </si>
  <si>
    <r>
      <rPr>
        <sz val="12"/>
        <rFont val="方正仿宋_GBK"/>
        <charset val="134"/>
      </rPr>
      <t>新建葡萄种植基地</t>
    </r>
    <r>
      <rPr>
        <sz val="12"/>
        <rFont val="Times New Roman"/>
        <charset val="134"/>
      </rPr>
      <t>100</t>
    </r>
    <r>
      <rPr>
        <sz val="12"/>
        <rFont val="方正仿宋_GBK"/>
        <charset val="134"/>
      </rPr>
      <t>亩及生产路、灌溉等相关配套设施</t>
    </r>
  </si>
  <si>
    <r>
      <rPr>
        <sz val="12"/>
        <rFont val="Times New Roman"/>
        <charset val="134"/>
      </rPr>
      <t>2022</t>
    </r>
    <r>
      <rPr>
        <sz val="12"/>
        <rFont val="方正仿宋_GBK"/>
        <charset val="134"/>
      </rPr>
      <t>刘套镇陈屯村仓储建设项目</t>
    </r>
  </si>
  <si>
    <r>
      <rPr>
        <sz val="12"/>
        <rFont val="方正仿宋_GBK"/>
        <charset val="134"/>
      </rPr>
      <t>陈屯村</t>
    </r>
  </si>
  <si>
    <r>
      <rPr>
        <sz val="12"/>
        <rFont val="方正仿宋_GBK"/>
        <charset val="134"/>
      </rPr>
      <t>刘行村粮食收储站</t>
    </r>
  </si>
  <si>
    <r>
      <rPr>
        <sz val="12"/>
        <rFont val="方正仿宋_GBK"/>
        <charset val="134"/>
      </rPr>
      <t>龙城镇</t>
    </r>
    <r>
      <rPr>
        <sz val="12"/>
        <rFont val="Times New Roman"/>
        <charset val="134"/>
      </rPr>
      <t xml:space="preserve">
</t>
    </r>
    <r>
      <rPr>
        <sz val="12"/>
        <rFont val="方正仿宋_GBK"/>
        <charset val="134"/>
      </rPr>
      <t>张跃</t>
    </r>
  </si>
  <si>
    <r>
      <rPr>
        <sz val="12"/>
        <rFont val="方正仿宋_GBK"/>
        <charset val="134"/>
      </rPr>
      <t>龙城镇</t>
    </r>
  </si>
  <si>
    <r>
      <rPr>
        <sz val="12"/>
        <rFont val="方正仿宋_GBK"/>
        <charset val="134"/>
      </rPr>
      <t>刘行村</t>
    </r>
  </si>
  <si>
    <r>
      <rPr>
        <sz val="12"/>
        <rFont val="方正仿宋_GBK"/>
        <charset val="134"/>
      </rPr>
      <t>粮食烘干设备</t>
    </r>
    <r>
      <rPr>
        <sz val="12"/>
        <rFont val="Times New Roman"/>
        <charset val="134"/>
      </rPr>
      <t>2</t>
    </r>
    <r>
      <rPr>
        <sz val="12"/>
        <rFont val="方正仿宋_GBK"/>
        <charset val="134"/>
      </rPr>
      <t>组</t>
    </r>
  </si>
  <si>
    <r>
      <rPr>
        <sz val="12"/>
        <rFont val="方正仿宋_GBK"/>
        <charset val="134"/>
      </rPr>
      <t>脱贫人口</t>
    </r>
    <r>
      <rPr>
        <sz val="12"/>
        <rFont val="Times New Roman"/>
        <charset val="134"/>
      </rPr>
      <t>5</t>
    </r>
    <r>
      <rPr>
        <sz val="12"/>
        <rFont val="方正仿宋_GBK"/>
        <charset val="134"/>
      </rPr>
      <t>人加入合作社村集体经济增加收入</t>
    </r>
  </si>
  <si>
    <r>
      <rPr>
        <sz val="12"/>
        <rFont val="方正仿宋_GBK"/>
        <charset val="134"/>
      </rPr>
      <t>以粮食收储形式，带动群众增收</t>
    </r>
  </si>
  <si>
    <r>
      <rPr>
        <sz val="12"/>
        <rFont val="方正仿宋_GBK"/>
        <charset val="134"/>
      </rPr>
      <t>刘行村冷库</t>
    </r>
  </si>
  <si>
    <r>
      <rPr>
        <sz val="12"/>
        <rFont val="方正仿宋_GBK"/>
        <charset val="134"/>
      </rPr>
      <t>新建冷库面积</t>
    </r>
    <r>
      <rPr>
        <sz val="12"/>
        <rFont val="Times New Roman"/>
        <charset val="134"/>
      </rPr>
      <t>200</t>
    </r>
    <r>
      <rPr>
        <sz val="12"/>
        <rFont val="方正仿宋_GBK"/>
        <charset val="134"/>
      </rPr>
      <t>平方等配套设施</t>
    </r>
  </si>
  <si>
    <r>
      <rPr>
        <sz val="12"/>
        <rFont val="方正仿宋_GBK"/>
        <charset val="134"/>
      </rPr>
      <t>脱贫人口</t>
    </r>
    <r>
      <rPr>
        <sz val="12"/>
        <rFont val="Times New Roman"/>
        <charset val="134"/>
      </rPr>
      <t>10</t>
    </r>
    <r>
      <rPr>
        <sz val="12"/>
        <rFont val="方正仿宋_GBK"/>
        <charset val="134"/>
      </rPr>
      <t>人加入合作社村集体经济增加收入</t>
    </r>
  </si>
  <si>
    <r>
      <rPr>
        <sz val="12"/>
        <rFont val="方正仿宋_GBK"/>
        <charset val="134"/>
      </rPr>
      <t>以提供就业岗位的形式，增加农户户收入</t>
    </r>
  </si>
  <si>
    <r>
      <rPr>
        <sz val="12"/>
        <rFont val="方正仿宋_GBK"/>
        <charset val="134"/>
      </rPr>
      <t>王大庄村温室大棚建设</t>
    </r>
  </si>
  <si>
    <r>
      <rPr>
        <sz val="12"/>
        <rFont val="方正仿宋_GBK"/>
        <charset val="134"/>
      </rPr>
      <t>王大庄村</t>
    </r>
  </si>
  <si>
    <r>
      <rPr>
        <sz val="12"/>
        <rFont val="方正仿宋_GBK"/>
        <charset val="134"/>
      </rPr>
      <t>建设</t>
    </r>
    <r>
      <rPr>
        <sz val="12"/>
        <rFont val="Times New Roman"/>
        <charset val="134"/>
      </rPr>
      <t>12000</t>
    </r>
    <r>
      <rPr>
        <sz val="12"/>
        <rFont val="方正仿宋_GBK"/>
        <charset val="134"/>
      </rPr>
      <t>平方米种植大棚，水电一体化等配套设施。</t>
    </r>
  </si>
  <si>
    <r>
      <rPr>
        <sz val="12"/>
        <rFont val="方正仿宋_GBK"/>
        <charset val="134"/>
      </rPr>
      <t>建设</t>
    </r>
    <r>
      <rPr>
        <sz val="12"/>
        <rFont val="Times New Roman"/>
        <charset val="134"/>
      </rPr>
      <t>12000</t>
    </r>
    <r>
      <rPr>
        <sz val="12"/>
        <rFont val="方正仿宋_GBK"/>
        <charset val="134"/>
      </rPr>
      <t>平方米种植大棚，水电一体化等配套设施。增加村集体收入，带动脱贫户就业。</t>
    </r>
  </si>
  <si>
    <r>
      <rPr>
        <sz val="12"/>
        <rFont val="方正仿宋_GBK"/>
        <charset val="134"/>
      </rPr>
      <t>脱贫人口</t>
    </r>
    <r>
      <rPr>
        <sz val="12"/>
        <rFont val="Times New Roman"/>
        <charset val="134"/>
      </rPr>
      <t>35</t>
    </r>
    <r>
      <rPr>
        <sz val="12"/>
        <rFont val="方正仿宋_GBK"/>
        <charset val="134"/>
      </rPr>
      <t>人加入合作社村集体经济增加收入</t>
    </r>
  </si>
  <si>
    <r>
      <rPr>
        <sz val="12"/>
        <rFont val="方正仿宋_GBK"/>
        <charset val="134"/>
      </rPr>
      <t>以增加村集体收入，提供就业岗位的形式，增加农户收入</t>
    </r>
  </si>
  <si>
    <r>
      <rPr>
        <sz val="12"/>
        <rFont val="Times New Roman"/>
        <charset val="134"/>
      </rPr>
      <t>2022</t>
    </r>
    <r>
      <rPr>
        <sz val="12"/>
        <rFont val="方正仿宋_GBK"/>
        <charset val="134"/>
      </rPr>
      <t>年龙城镇房庄社区冷库配套项目</t>
    </r>
  </si>
  <si>
    <r>
      <rPr>
        <sz val="12"/>
        <rFont val="方正仿宋_GBK"/>
        <charset val="134"/>
      </rPr>
      <t>房庄社区</t>
    </r>
  </si>
  <si>
    <r>
      <rPr>
        <sz val="12"/>
        <rFont val="方正仿宋_GBK"/>
        <charset val="134"/>
      </rPr>
      <t>冷库配套设施变压器、地坪等配套设施</t>
    </r>
  </si>
  <si>
    <r>
      <rPr>
        <sz val="12"/>
        <rFont val="方正仿宋_GBK"/>
        <charset val="134"/>
      </rPr>
      <t>预计增加村集体经济收入</t>
    </r>
    <r>
      <rPr>
        <sz val="12"/>
        <rFont val="Times New Roman"/>
        <charset val="134"/>
      </rPr>
      <t>1.8</t>
    </r>
    <r>
      <rPr>
        <sz val="12"/>
        <rFont val="方正仿宋_GBK"/>
        <charset val="134"/>
      </rPr>
      <t>万元</t>
    </r>
  </si>
  <si>
    <r>
      <rPr>
        <sz val="12"/>
        <rFont val="方正仿宋_GBK"/>
        <charset val="134"/>
      </rPr>
      <t>脱贫人口</t>
    </r>
    <r>
      <rPr>
        <sz val="12"/>
        <rFont val="Times New Roman"/>
        <charset val="134"/>
      </rPr>
      <t>86</t>
    </r>
    <r>
      <rPr>
        <sz val="12"/>
        <rFont val="方正仿宋_GBK"/>
        <charset val="134"/>
      </rPr>
      <t>人加入合作社村集体经济增加收入</t>
    </r>
  </si>
  <si>
    <r>
      <rPr>
        <sz val="12"/>
        <rFont val="方正仿宋_GBK"/>
        <charset val="134"/>
      </rPr>
      <t>以入股分红和带动务工就业的形式增加农户家庭收入</t>
    </r>
  </si>
  <si>
    <t xml:space="preserve"> </t>
  </si>
  <si>
    <r>
      <rPr>
        <sz val="12"/>
        <rFont val="方正仿宋_GBK"/>
        <charset val="134"/>
      </rPr>
      <t>王典社区粮食收储站</t>
    </r>
  </si>
  <si>
    <r>
      <rPr>
        <sz val="12"/>
        <rFont val="方正仿宋_GBK"/>
        <charset val="134"/>
      </rPr>
      <t>王典社区</t>
    </r>
  </si>
  <si>
    <r>
      <rPr>
        <sz val="12"/>
        <rFont val="方正仿宋_GBK"/>
        <charset val="134"/>
      </rPr>
      <t>建设钢构仓库</t>
    </r>
    <r>
      <rPr>
        <sz val="12"/>
        <rFont val="Times New Roman"/>
        <charset val="134"/>
      </rPr>
      <t>1000</t>
    </r>
    <r>
      <rPr>
        <sz val="12"/>
        <rFont val="方正仿宋_GBK"/>
        <charset val="134"/>
      </rPr>
      <t>平方，仓储站地坪</t>
    </r>
    <r>
      <rPr>
        <sz val="12"/>
        <rFont val="Times New Roman"/>
        <charset val="134"/>
      </rPr>
      <t>2500</t>
    </r>
    <r>
      <rPr>
        <sz val="12"/>
        <rFont val="方正仿宋_GBK"/>
        <charset val="134"/>
      </rPr>
      <t>平方，脱粒机械</t>
    </r>
    <r>
      <rPr>
        <sz val="12"/>
        <rFont val="Times New Roman"/>
        <charset val="134"/>
      </rPr>
      <t>1</t>
    </r>
    <r>
      <rPr>
        <sz val="12"/>
        <rFont val="方正仿宋_GBK"/>
        <charset val="134"/>
      </rPr>
      <t>套，地磅</t>
    </r>
    <r>
      <rPr>
        <sz val="12"/>
        <rFont val="Times New Roman"/>
        <charset val="134"/>
      </rPr>
      <t>1</t>
    </r>
    <r>
      <rPr>
        <sz val="12"/>
        <rFont val="方正仿宋_GBK"/>
        <charset val="134"/>
      </rPr>
      <t>套，移动输送带</t>
    </r>
    <r>
      <rPr>
        <sz val="12"/>
        <rFont val="Times New Roman"/>
        <charset val="134"/>
      </rPr>
      <t>30</t>
    </r>
    <r>
      <rPr>
        <sz val="12"/>
        <rFont val="方正仿宋_GBK"/>
        <charset val="134"/>
      </rPr>
      <t>米，粮食烘干机</t>
    </r>
    <r>
      <rPr>
        <sz val="12"/>
        <rFont val="Times New Roman"/>
        <charset val="134"/>
      </rPr>
      <t>1</t>
    </r>
    <r>
      <rPr>
        <sz val="12"/>
        <rFont val="方正仿宋_GBK"/>
        <charset val="134"/>
      </rPr>
      <t>套，</t>
    </r>
    <r>
      <rPr>
        <sz val="12"/>
        <rFont val="Times New Roman"/>
        <charset val="134"/>
      </rPr>
      <t>30</t>
    </r>
    <r>
      <rPr>
        <sz val="12"/>
        <rFont val="方正仿宋_GBK"/>
        <charset val="134"/>
      </rPr>
      <t>铲车</t>
    </r>
    <r>
      <rPr>
        <sz val="12"/>
        <rFont val="Times New Roman"/>
        <charset val="134"/>
      </rPr>
      <t>1</t>
    </r>
    <r>
      <rPr>
        <sz val="12"/>
        <rFont val="方正仿宋_GBK"/>
        <charset val="134"/>
      </rPr>
      <t>台，收割机</t>
    </r>
    <r>
      <rPr>
        <sz val="12"/>
        <rFont val="Times New Roman"/>
        <charset val="134"/>
      </rPr>
      <t>1</t>
    </r>
    <r>
      <rPr>
        <sz val="12"/>
        <rFont val="方正仿宋_GBK"/>
        <charset val="134"/>
      </rPr>
      <t>台，设备库</t>
    </r>
    <r>
      <rPr>
        <sz val="12"/>
        <rFont val="Times New Roman"/>
        <charset val="134"/>
      </rPr>
      <t>300</t>
    </r>
    <r>
      <rPr>
        <sz val="12"/>
        <rFont val="方正仿宋_GBK"/>
        <charset val="134"/>
      </rPr>
      <t>平方</t>
    </r>
  </si>
  <si>
    <r>
      <rPr>
        <sz val="12"/>
        <rFont val="方正仿宋_GBK"/>
        <charset val="134"/>
      </rPr>
      <t>建设钢构粮食仓库及配套设施，共占地</t>
    </r>
    <r>
      <rPr>
        <sz val="12"/>
        <rFont val="Times New Roman"/>
        <charset val="134"/>
      </rPr>
      <t>3500</t>
    </r>
    <r>
      <rPr>
        <sz val="12"/>
        <rFont val="方正仿宋_GBK"/>
        <charset val="134"/>
      </rPr>
      <t>平方</t>
    </r>
  </si>
  <si>
    <r>
      <rPr>
        <sz val="12"/>
        <rFont val="方正仿宋_GBK"/>
        <charset val="134"/>
      </rPr>
      <t>马井镇仓储、粮食烘干塔项目</t>
    </r>
  </si>
  <si>
    <r>
      <rPr>
        <sz val="12"/>
        <rFont val="方正仿宋_GBK"/>
        <charset val="134"/>
      </rPr>
      <t>马井镇</t>
    </r>
    <r>
      <rPr>
        <sz val="12"/>
        <rFont val="Times New Roman"/>
        <charset val="134"/>
      </rPr>
      <t xml:space="preserve">
</t>
    </r>
    <r>
      <rPr>
        <sz val="12"/>
        <rFont val="方正仿宋_GBK"/>
        <charset val="134"/>
      </rPr>
      <t>王伟强</t>
    </r>
  </si>
  <si>
    <r>
      <rPr>
        <sz val="12"/>
        <rFont val="方正仿宋_GBK"/>
        <charset val="134"/>
      </rPr>
      <t>马井镇</t>
    </r>
  </si>
  <si>
    <r>
      <rPr>
        <sz val="12"/>
        <rFont val="方正仿宋_GBK"/>
        <charset val="134"/>
      </rPr>
      <t>马井村</t>
    </r>
  </si>
  <si>
    <r>
      <rPr>
        <sz val="12"/>
        <rFont val="方正仿宋_GBK"/>
        <charset val="134"/>
      </rPr>
      <t>新建仓储</t>
    </r>
    <r>
      <rPr>
        <sz val="12"/>
        <rFont val="Times New Roman"/>
        <charset val="134"/>
      </rPr>
      <t>5000</t>
    </r>
    <r>
      <rPr>
        <sz val="12"/>
        <rFont val="方正仿宋_GBK"/>
        <charset val="134"/>
      </rPr>
      <t>平方米，购买烘干塔设备及配套设施</t>
    </r>
  </si>
  <si>
    <r>
      <rPr>
        <sz val="12"/>
        <rFont val="方正仿宋_GBK"/>
        <charset val="134"/>
      </rPr>
      <t>新建仓储、粮食烘干塔项目，预计增加村集体经济收入</t>
    </r>
    <r>
      <rPr>
        <sz val="12"/>
        <rFont val="Times New Roman"/>
        <charset val="134"/>
      </rPr>
      <t>45</t>
    </r>
    <r>
      <rPr>
        <sz val="12"/>
        <rFont val="方正仿宋_GBK"/>
        <charset val="134"/>
      </rPr>
      <t>万元</t>
    </r>
  </si>
  <si>
    <r>
      <rPr>
        <sz val="12"/>
        <rFont val="方正仿宋_GBK"/>
        <charset val="134"/>
      </rPr>
      <t>群众加入合作社、村集体经济人数</t>
    </r>
    <r>
      <rPr>
        <sz val="12"/>
        <rFont val="Times New Roman"/>
        <charset val="134"/>
      </rPr>
      <t>60</t>
    </r>
    <r>
      <rPr>
        <sz val="12"/>
        <rFont val="方正仿宋_GBK"/>
        <charset val="134"/>
      </rPr>
      <t>人</t>
    </r>
  </si>
  <si>
    <r>
      <rPr>
        <sz val="12"/>
        <rFont val="方正仿宋_GBK"/>
        <charset val="134"/>
      </rPr>
      <t>青龙镇</t>
    </r>
    <r>
      <rPr>
        <sz val="12"/>
        <rFont val="Times New Roman"/>
        <charset val="134"/>
      </rPr>
      <t xml:space="preserve">
</t>
    </r>
    <r>
      <rPr>
        <sz val="12"/>
        <rFont val="方正仿宋_GBK"/>
        <charset val="134"/>
      </rPr>
      <t>况美彩</t>
    </r>
  </si>
  <si>
    <r>
      <rPr>
        <sz val="12"/>
        <rFont val="方正仿宋_GBK"/>
        <charset val="134"/>
      </rPr>
      <t>青龙镇</t>
    </r>
  </si>
  <si>
    <r>
      <rPr>
        <sz val="12"/>
        <rFont val="方正仿宋_GBK"/>
        <charset val="134"/>
      </rPr>
      <t>青龙村</t>
    </r>
  </si>
  <si>
    <r>
      <rPr>
        <sz val="12"/>
        <rFont val="方正仿宋_GBK"/>
        <charset val="134"/>
      </rPr>
      <t>新建总占地约</t>
    </r>
    <r>
      <rPr>
        <sz val="12"/>
        <rFont val="Times New Roman"/>
        <charset val="134"/>
      </rPr>
      <t>150</t>
    </r>
    <r>
      <rPr>
        <sz val="12"/>
        <rFont val="方正仿宋_GBK"/>
        <charset val="134"/>
      </rPr>
      <t>亩的高标准大棚及相关配套设施</t>
    </r>
  </si>
  <si>
    <r>
      <rPr>
        <sz val="12"/>
        <rFont val="方正仿宋_GBK"/>
        <charset val="134"/>
      </rPr>
      <t>以务工的形式，带动</t>
    </r>
    <r>
      <rPr>
        <sz val="12"/>
        <rFont val="Times New Roman"/>
        <charset val="134"/>
      </rPr>
      <t>10</t>
    </r>
    <r>
      <rPr>
        <sz val="12"/>
        <rFont val="方正仿宋_GBK"/>
        <charset val="134"/>
      </rPr>
      <t>户脱贫户增收；以分红带动的形式，带动</t>
    </r>
    <r>
      <rPr>
        <sz val="12"/>
        <rFont val="Times New Roman"/>
        <charset val="134"/>
      </rPr>
      <t>50</t>
    </r>
    <r>
      <rPr>
        <sz val="12"/>
        <rFont val="方正仿宋_GBK"/>
        <charset val="134"/>
      </rPr>
      <t>户脱贫户增收</t>
    </r>
  </si>
  <si>
    <r>
      <rPr>
        <sz val="12"/>
        <rFont val="方正仿宋_GBK"/>
        <charset val="134"/>
      </rPr>
      <t>水泥道路、生产机械、化验设备等有机肥料加工厂的配套设施</t>
    </r>
  </si>
  <si>
    <r>
      <rPr>
        <sz val="12"/>
        <rFont val="方正仿宋_GBK"/>
        <charset val="134"/>
      </rPr>
      <t>脱贫人口加入合作社、村集体经济人数</t>
    </r>
    <r>
      <rPr>
        <sz val="12"/>
        <rFont val="Times New Roman"/>
        <charset val="134"/>
      </rPr>
      <t>3</t>
    </r>
    <r>
      <rPr>
        <sz val="12"/>
        <rFont val="方正仿宋_GBK"/>
        <charset val="134"/>
      </rPr>
      <t>人</t>
    </r>
  </si>
  <si>
    <r>
      <rPr>
        <sz val="12"/>
        <rFont val="方正仿宋_GBK"/>
        <charset val="134"/>
      </rPr>
      <t>路口村</t>
    </r>
  </si>
  <si>
    <r>
      <rPr>
        <sz val="12"/>
        <rFont val="方正仿宋_GBK"/>
        <charset val="134"/>
      </rPr>
      <t>建设冷库面积</t>
    </r>
    <r>
      <rPr>
        <sz val="12"/>
        <rFont val="Times New Roman"/>
        <charset val="134"/>
      </rPr>
      <t>875</t>
    </r>
    <r>
      <rPr>
        <sz val="12"/>
        <rFont val="方正仿宋_GBK"/>
        <charset val="134"/>
      </rPr>
      <t>平方米及电力设施、装载机械、场地、储存器具等配套</t>
    </r>
  </si>
  <si>
    <r>
      <rPr>
        <sz val="12"/>
        <rFont val="方正仿宋_GBK"/>
        <charset val="134"/>
      </rPr>
      <t>园区大棚配套设施</t>
    </r>
  </si>
  <si>
    <r>
      <rPr>
        <sz val="12"/>
        <rFont val="方正仿宋_GBK"/>
        <charset val="134"/>
      </rPr>
      <t>建设大棚附属机井、围栏、道路等相关配套设施</t>
    </r>
  </si>
  <si>
    <r>
      <rPr>
        <sz val="12"/>
        <rFont val="方正仿宋_GBK"/>
        <charset val="134"/>
      </rPr>
      <t>依托村产业园区，新增园区配套设施，提供就业岗位的形式，增加脱贫户收入，激发脱贫户内生动力，同时增加村集体收入</t>
    </r>
  </si>
  <si>
    <r>
      <rPr>
        <sz val="12"/>
        <rFont val="方正仿宋_GBK"/>
        <charset val="134"/>
      </rPr>
      <t>新建简易大棚</t>
    </r>
    <r>
      <rPr>
        <sz val="12"/>
        <rFont val="Times New Roman"/>
        <charset val="134"/>
      </rPr>
      <t>85</t>
    </r>
    <r>
      <rPr>
        <sz val="12"/>
        <rFont val="方正仿宋_GBK"/>
        <charset val="134"/>
      </rPr>
      <t>个及相关机井、水电等配套设施，总占地约</t>
    </r>
    <r>
      <rPr>
        <sz val="12"/>
        <rFont val="Times New Roman"/>
        <charset val="134"/>
      </rPr>
      <t>100</t>
    </r>
    <r>
      <rPr>
        <sz val="12"/>
        <rFont val="方正仿宋_GBK"/>
        <charset val="134"/>
      </rPr>
      <t>亩</t>
    </r>
  </si>
  <si>
    <r>
      <rPr>
        <sz val="12"/>
        <rFont val="方正仿宋_GBK"/>
        <charset val="134"/>
      </rPr>
      <t>带动脱贫人口务工就业增加收入、</t>
    </r>
    <r>
      <rPr>
        <sz val="12"/>
        <rFont val="Times New Roman"/>
        <charset val="134"/>
      </rPr>
      <t xml:space="preserve">
</t>
    </r>
    <r>
      <rPr>
        <sz val="12"/>
        <rFont val="方正仿宋_GBK"/>
        <charset val="134"/>
      </rPr>
      <t>增加村集体经济收入</t>
    </r>
  </si>
  <si>
    <t>以提供就业岗位的形式，增加脱贫户收入，激发脱贫户内生动力，同时增加村集体收入</t>
  </si>
  <si>
    <t>圣泉镇北城集社区特色产业发展项目（农机维修中心建设项目）</t>
  </si>
  <si>
    <t>圣泉镇
田野</t>
  </si>
  <si>
    <t>圣泉镇</t>
  </si>
  <si>
    <t>北城集社区</t>
  </si>
  <si>
    <r>
      <rPr>
        <sz val="12"/>
        <color rgb="FF000000"/>
        <rFont val="方正仿宋_GBK"/>
        <charset val="134"/>
      </rPr>
      <t>购置农业机械维修设备</t>
    </r>
    <r>
      <rPr>
        <sz val="12"/>
        <color rgb="FF000000"/>
        <rFont val="Times New Roman"/>
        <charset val="134"/>
      </rPr>
      <t>1</t>
    </r>
    <r>
      <rPr>
        <sz val="12"/>
        <color rgb="FF000000"/>
        <rFont val="方正仿宋_GBK"/>
        <charset val="134"/>
      </rPr>
      <t>台，建设厂房</t>
    </r>
    <r>
      <rPr>
        <sz val="12"/>
        <color rgb="FF000000"/>
        <rFont val="Times New Roman"/>
        <charset val="134"/>
      </rPr>
      <t>1200</t>
    </r>
    <r>
      <rPr>
        <sz val="12"/>
        <color rgb="FF000000"/>
        <rFont val="方正仿宋_GBK"/>
        <charset val="134"/>
      </rPr>
      <t>平方米及相关配套设施。</t>
    </r>
  </si>
  <si>
    <r>
      <rPr>
        <sz val="12"/>
        <rFont val="方正仿宋_GBK"/>
        <charset val="134"/>
      </rPr>
      <t>购置农业机械维修设备</t>
    </r>
    <r>
      <rPr>
        <sz val="12"/>
        <rFont val="Times New Roman"/>
        <charset val="134"/>
      </rPr>
      <t>1</t>
    </r>
    <r>
      <rPr>
        <sz val="12"/>
        <rFont val="方正仿宋_GBK"/>
        <charset val="134"/>
      </rPr>
      <t>台，建设厂房</t>
    </r>
    <r>
      <rPr>
        <sz val="12"/>
        <rFont val="Times New Roman"/>
        <charset val="134"/>
      </rPr>
      <t>1200</t>
    </r>
    <r>
      <rPr>
        <sz val="12"/>
        <rFont val="方正仿宋_GBK"/>
        <charset val="134"/>
      </rPr>
      <t>平方米</t>
    </r>
  </si>
  <si>
    <t>项目申报、实施过程监督、带动产业发展</t>
  </si>
  <si>
    <t>以提供就业岗位、收益分配等形式，增加农户家庭收入</t>
  </si>
  <si>
    <r>
      <rPr>
        <sz val="12"/>
        <rFont val="方正仿宋_GBK"/>
        <charset val="134"/>
      </rPr>
      <t>石林乡石林村农产品仓储产业项目</t>
    </r>
  </si>
  <si>
    <r>
      <rPr>
        <sz val="12"/>
        <rFont val="方正仿宋_GBK"/>
        <charset val="134"/>
      </rPr>
      <t>石林乡</t>
    </r>
    <r>
      <rPr>
        <sz val="12"/>
        <rFont val="Times New Roman"/>
        <charset val="134"/>
      </rPr>
      <t xml:space="preserve">
</t>
    </r>
    <r>
      <rPr>
        <sz val="12"/>
        <rFont val="方正仿宋_GBK"/>
        <charset val="134"/>
      </rPr>
      <t>杨超峰</t>
    </r>
  </si>
  <si>
    <r>
      <rPr>
        <sz val="12"/>
        <rFont val="方正仿宋_GBK"/>
        <charset val="134"/>
      </rPr>
      <t>石林乡</t>
    </r>
  </si>
  <si>
    <r>
      <rPr>
        <sz val="12"/>
        <rFont val="方正仿宋_GBK"/>
        <charset val="134"/>
      </rPr>
      <t>石林村</t>
    </r>
  </si>
  <si>
    <r>
      <rPr>
        <sz val="12"/>
        <rFont val="方正仿宋_GBK"/>
        <charset val="134"/>
      </rPr>
      <t>建设粮食储存仓库约</t>
    </r>
    <r>
      <rPr>
        <sz val="12"/>
        <rFont val="Times New Roman"/>
        <charset val="134"/>
      </rPr>
      <t>1980</t>
    </r>
    <r>
      <rPr>
        <sz val="12"/>
        <rFont val="方正仿宋_GBK"/>
        <charset val="134"/>
      </rPr>
      <t>平方米及相关地坪、配电、消防等设施</t>
    </r>
  </si>
  <si>
    <r>
      <rPr>
        <sz val="12"/>
        <rFont val="方正仿宋_GBK"/>
        <charset val="134"/>
      </rPr>
      <t>石林乡魏楼村特色产业发展项目</t>
    </r>
  </si>
  <si>
    <r>
      <rPr>
        <sz val="12"/>
        <rFont val="方正仿宋_GBK"/>
        <charset val="134"/>
      </rPr>
      <t>魏楼村</t>
    </r>
  </si>
  <si>
    <r>
      <rPr>
        <sz val="12"/>
        <rFont val="方正仿宋_GBK"/>
        <charset val="134"/>
      </rPr>
      <t>建设钢构大棚及配套设施，养牛，占地面积约</t>
    </r>
    <r>
      <rPr>
        <sz val="12"/>
        <rFont val="Times New Roman"/>
        <charset val="134"/>
      </rPr>
      <t>40</t>
    </r>
    <r>
      <rPr>
        <sz val="12"/>
        <rFont val="方正仿宋_GBK"/>
        <charset val="134"/>
      </rPr>
      <t>亩</t>
    </r>
  </si>
  <si>
    <r>
      <rPr>
        <sz val="12"/>
        <rFont val="方正仿宋_GBK"/>
        <charset val="134"/>
      </rPr>
      <t>石林乡崔阁村特色产业发展项目</t>
    </r>
  </si>
  <si>
    <r>
      <rPr>
        <sz val="12"/>
        <rFont val="方正仿宋_GBK"/>
        <charset val="134"/>
      </rPr>
      <t>崔阁村</t>
    </r>
  </si>
  <si>
    <r>
      <rPr>
        <sz val="12"/>
        <rFont val="方正仿宋_GBK"/>
        <charset val="134"/>
      </rPr>
      <t>构建甜玉米加工厂房及配套设施（清洗设备、包装设备、消毒设备），占地约</t>
    </r>
    <r>
      <rPr>
        <sz val="12"/>
        <rFont val="Times New Roman"/>
        <charset val="134"/>
      </rPr>
      <t>3</t>
    </r>
    <r>
      <rPr>
        <sz val="12"/>
        <rFont val="方正仿宋_GBK"/>
        <charset val="134"/>
      </rPr>
      <t>亩</t>
    </r>
  </si>
  <si>
    <r>
      <rPr>
        <sz val="12"/>
        <rFont val="方正仿宋_GBK"/>
        <charset val="134"/>
      </rPr>
      <t>孙圩子乡程蒋山村胡萝卜产业发展项目</t>
    </r>
  </si>
  <si>
    <r>
      <rPr>
        <sz val="12"/>
        <rFont val="方正仿宋_GBK"/>
        <charset val="134"/>
      </rPr>
      <t>孙圩子乡</t>
    </r>
    <r>
      <rPr>
        <sz val="12"/>
        <rFont val="Times New Roman"/>
        <charset val="134"/>
      </rPr>
      <t xml:space="preserve">
</t>
    </r>
    <r>
      <rPr>
        <sz val="12"/>
        <rFont val="方正仿宋_GBK"/>
        <charset val="134"/>
      </rPr>
      <t>张康</t>
    </r>
  </si>
  <si>
    <r>
      <rPr>
        <sz val="12"/>
        <rFont val="方正仿宋_GBK"/>
        <charset val="134"/>
      </rPr>
      <t>孙圩子乡</t>
    </r>
  </si>
  <si>
    <r>
      <rPr>
        <sz val="12"/>
        <rFont val="方正仿宋_GBK"/>
        <charset val="134"/>
      </rPr>
      <t>程蒋山村</t>
    </r>
  </si>
  <si>
    <r>
      <rPr>
        <sz val="12"/>
        <rFont val="方正仿宋_GBK"/>
        <charset val="134"/>
      </rPr>
      <t>新建果蔬大棚</t>
    </r>
    <r>
      <rPr>
        <sz val="12"/>
        <rFont val="Times New Roman"/>
        <charset val="134"/>
      </rPr>
      <t>200</t>
    </r>
    <r>
      <rPr>
        <sz val="12"/>
        <rFont val="方正仿宋_GBK"/>
        <charset val="134"/>
      </rPr>
      <t>亩，配套相关附属设施等；</t>
    </r>
  </si>
  <si>
    <r>
      <rPr>
        <sz val="12"/>
        <rFont val="方正仿宋_GBK"/>
        <charset val="134"/>
      </rPr>
      <t>建成果蔬大棚</t>
    </r>
    <r>
      <rPr>
        <sz val="12"/>
        <rFont val="Times New Roman"/>
        <charset val="134"/>
      </rPr>
      <t>200</t>
    </r>
    <r>
      <rPr>
        <sz val="12"/>
        <rFont val="方正仿宋_GBK"/>
        <charset val="134"/>
      </rPr>
      <t>亩，配套相关附属设施等；</t>
    </r>
  </si>
  <si>
    <r>
      <rPr>
        <sz val="12"/>
        <rFont val="方正仿宋_GBK"/>
        <charset val="134"/>
      </rPr>
      <t>胡萝卜清洗车间及配套相关附属设施</t>
    </r>
    <r>
      <rPr>
        <sz val="12"/>
        <rFont val="Times New Roman"/>
        <charset val="134"/>
      </rPr>
      <t>6</t>
    </r>
    <r>
      <rPr>
        <sz val="12"/>
        <rFont val="方正仿宋_GBK"/>
        <charset val="134"/>
      </rPr>
      <t>套及其他配套设施等</t>
    </r>
  </si>
  <si>
    <r>
      <rPr>
        <sz val="12"/>
        <rFont val="方正仿宋_GBK"/>
        <charset val="134"/>
      </rPr>
      <t>胡萝卜清洗车间及配套相关附属设施</t>
    </r>
    <r>
      <rPr>
        <sz val="12"/>
        <rFont val="Times New Roman"/>
        <charset val="134"/>
      </rPr>
      <t>6</t>
    </r>
    <r>
      <rPr>
        <sz val="12"/>
        <rFont val="方正仿宋_GBK"/>
        <charset val="134"/>
      </rPr>
      <t>套及其他配套设施等；</t>
    </r>
  </si>
  <si>
    <r>
      <rPr>
        <sz val="12"/>
        <rFont val="方正仿宋_GBK"/>
        <charset val="134"/>
      </rPr>
      <t>新建</t>
    </r>
    <r>
      <rPr>
        <sz val="12"/>
        <rFont val="Times New Roman"/>
        <charset val="134"/>
      </rPr>
      <t>2000</t>
    </r>
    <r>
      <rPr>
        <sz val="12"/>
        <rFont val="方正仿宋_GBK"/>
        <charset val="134"/>
      </rPr>
      <t>吨冷库及配套相关附属设施等</t>
    </r>
  </si>
  <si>
    <r>
      <rPr>
        <sz val="12"/>
        <rFont val="方正仿宋_GBK"/>
        <charset val="134"/>
      </rPr>
      <t>新建</t>
    </r>
    <r>
      <rPr>
        <sz val="12"/>
        <rFont val="Times New Roman"/>
        <charset val="134"/>
      </rPr>
      <t>2000</t>
    </r>
    <r>
      <rPr>
        <sz val="12"/>
        <rFont val="方正仿宋_GBK"/>
        <charset val="134"/>
      </rPr>
      <t>吨冷库及配套相关附属设施等。</t>
    </r>
  </si>
  <si>
    <r>
      <rPr>
        <sz val="12"/>
        <rFont val="方正仿宋_GBK"/>
        <charset val="134"/>
      </rPr>
      <t>侯楼村特色产业发展项目</t>
    </r>
  </si>
  <si>
    <r>
      <rPr>
        <sz val="12"/>
        <rFont val="方正仿宋_GBK"/>
        <charset val="134"/>
      </rPr>
      <t>侯楼村</t>
    </r>
  </si>
  <si>
    <r>
      <rPr>
        <sz val="12"/>
        <rFont val="方正仿宋_GBK"/>
        <charset val="134"/>
      </rPr>
      <t>建设养殖大棚</t>
    </r>
    <r>
      <rPr>
        <sz val="12"/>
        <rFont val="Times New Roman"/>
        <charset val="134"/>
      </rPr>
      <t>2</t>
    </r>
    <r>
      <rPr>
        <sz val="12"/>
        <rFont val="方正仿宋_GBK"/>
        <charset val="134"/>
      </rPr>
      <t>栋，养殖集中区长</t>
    </r>
    <r>
      <rPr>
        <sz val="12"/>
        <rFont val="Times New Roman"/>
        <charset val="134"/>
      </rPr>
      <t>100</t>
    </r>
    <r>
      <rPr>
        <sz val="12"/>
        <rFont val="方正仿宋_GBK"/>
        <charset val="134"/>
      </rPr>
      <t>米</t>
    </r>
    <r>
      <rPr>
        <sz val="12"/>
        <rFont val="Times New Roman"/>
        <charset val="134"/>
      </rPr>
      <t>*</t>
    </r>
    <r>
      <rPr>
        <sz val="12"/>
        <rFont val="方正仿宋_GBK"/>
        <charset val="134"/>
      </rPr>
      <t>宽</t>
    </r>
    <r>
      <rPr>
        <sz val="12"/>
        <rFont val="Times New Roman"/>
        <charset val="134"/>
      </rPr>
      <t>60</t>
    </r>
    <r>
      <rPr>
        <sz val="12"/>
        <rFont val="方正仿宋_GBK"/>
        <charset val="134"/>
      </rPr>
      <t>米（养殖牛）占地面积约</t>
    </r>
    <r>
      <rPr>
        <sz val="12"/>
        <rFont val="Times New Roman"/>
        <charset val="134"/>
      </rPr>
      <t>5</t>
    </r>
    <r>
      <rPr>
        <sz val="12"/>
        <rFont val="方正仿宋_GBK"/>
        <charset val="134"/>
      </rPr>
      <t>亩，钢结构大棚配套设施等</t>
    </r>
  </si>
  <si>
    <r>
      <rPr>
        <sz val="12"/>
        <rFont val="方正仿宋_GBK"/>
        <charset val="134"/>
      </rPr>
      <t>建设养殖大棚</t>
    </r>
    <r>
      <rPr>
        <sz val="12"/>
        <rFont val="Times New Roman"/>
        <charset val="134"/>
      </rPr>
      <t>2</t>
    </r>
    <r>
      <rPr>
        <sz val="12"/>
        <rFont val="方正仿宋_GBK"/>
        <charset val="134"/>
      </rPr>
      <t>栋及棚配套设施等</t>
    </r>
  </si>
  <si>
    <r>
      <rPr>
        <sz val="12"/>
        <rFont val="方正仿宋_GBK"/>
        <charset val="134"/>
      </rPr>
      <t>资源化利用有机肥生产，建设厂房、生产设备和运输车辆等配套设施</t>
    </r>
  </si>
  <si>
    <r>
      <rPr>
        <sz val="12"/>
        <rFont val="方正仿宋_GBK"/>
        <charset val="134"/>
      </rPr>
      <t>脱贫人口加入村集体经济人数</t>
    </r>
    <r>
      <rPr>
        <sz val="12"/>
        <rFont val="Times New Roman"/>
        <charset val="134"/>
      </rPr>
      <t>13</t>
    </r>
    <r>
      <rPr>
        <sz val="12"/>
        <rFont val="方正仿宋_GBK"/>
        <charset val="134"/>
      </rPr>
      <t>人</t>
    </r>
  </si>
  <si>
    <r>
      <rPr>
        <sz val="12"/>
        <rFont val="方正仿宋_GBK"/>
        <charset val="134"/>
      </rPr>
      <t>徐里村特色产业发展项目</t>
    </r>
  </si>
  <si>
    <r>
      <rPr>
        <sz val="12"/>
        <rFont val="方正仿宋_GBK"/>
        <charset val="134"/>
      </rPr>
      <t>徐里村</t>
    </r>
  </si>
  <si>
    <r>
      <rPr>
        <sz val="12"/>
        <rFont val="方正仿宋_GBK"/>
        <charset val="134"/>
      </rPr>
      <t>建设钢架养羊大棚</t>
    </r>
    <r>
      <rPr>
        <sz val="12"/>
        <rFont val="Times New Roman"/>
        <charset val="134"/>
      </rPr>
      <t>5</t>
    </r>
    <r>
      <rPr>
        <sz val="12"/>
        <rFont val="方正仿宋_GBK"/>
        <charset val="134"/>
      </rPr>
      <t>个以及附属设施，总占地面积约</t>
    </r>
    <r>
      <rPr>
        <sz val="12"/>
        <rFont val="Times New Roman"/>
        <charset val="134"/>
      </rPr>
      <t>29</t>
    </r>
    <r>
      <rPr>
        <sz val="12"/>
        <rFont val="方正仿宋_GBK"/>
        <charset val="134"/>
      </rPr>
      <t>亩</t>
    </r>
  </si>
  <si>
    <r>
      <rPr>
        <sz val="12"/>
        <rFont val="方正仿宋_GBK"/>
        <charset val="134"/>
      </rPr>
      <t>发展养羊数量</t>
    </r>
    <r>
      <rPr>
        <sz val="12"/>
        <rFont val="Times New Roman"/>
        <charset val="134"/>
      </rPr>
      <t>3000</t>
    </r>
    <r>
      <rPr>
        <sz val="12"/>
        <rFont val="方正仿宋_GBK"/>
        <charset val="134"/>
      </rPr>
      <t>只左右</t>
    </r>
  </si>
  <si>
    <r>
      <rPr>
        <sz val="12"/>
        <rFont val="方正仿宋_GBK"/>
        <charset val="134"/>
      </rPr>
      <t>王寨村联建养殖厂项目</t>
    </r>
  </si>
  <si>
    <r>
      <rPr>
        <sz val="12"/>
        <rFont val="方正仿宋_GBK"/>
        <charset val="134"/>
      </rPr>
      <t>王寨镇</t>
    </r>
    <r>
      <rPr>
        <sz val="12"/>
        <rFont val="Times New Roman"/>
        <charset val="134"/>
      </rPr>
      <t xml:space="preserve">
</t>
    </r>
    <r>
      <rPr>
        <sz val="12"/>
        <rFont val="方正仿宋_GBK"/>
        <charset val="134"/>
      </rPr>
      <t>王亚华</t>
    </r>
  </si>
  <si>
    <r>
      <rPr>
        <sz val="12"/>
        <rFont val="方正仿宋_GBK"/>
        <charset val="134"/>
      </rPr>
      <t>王寨镇</t>
    </r>
  </si>
  <si>
    <r>
      <rPr>
        <sz val="12"/>
        <rFont val="方正仿宋_GBK"/>
        <charset val="134"/>
      </rPr>
      <t>王寨村</t>
    </r>
  </si>
  <si>
    <r>
      <rPr>
        <sz val="12"/>
        <rFont val="方正仿宋_GBK"/>
        <charset val="134"/>
      </rPr>
      <t>建设标准化养殖厂房及相关配套设施（养殖牛）占地面积约</t>
    </r>
    <r>
      <rPr>
        <sz val="12"/>
        <rFont val="Times New Roman"/>
        <charset val="134"/>
      </rPr>
      <t>15</t>
    </r>
    <r>
      <rPr>
        <sz val="12"/>
        <rFont val="方正仿宋_GBK"/>
        <charset val="134"/>
      </rPr>
      <t>亩</t>
    </r>
  </si>
  <si>
    <r>
      <rPr>
        <sz val="12"/>
        <rFont val="方正仿宋_GBK"/>
        <charset val="134"/>
      </rPr>
      <t>建设标准化养殖厂及相关配套设施</t>
    </r>
  </si>
  <si>
    <r>
      <rPr>
        <sz val="12"/>
        <rFont val="方正仿宋_GBK"/>
        <charset val="134"/>
      </rPr>
      <t>脱贫人口加入合作社、村集体经济人数</t>
    </r>
    <r>
      <rPr>
        <sz val="12"/>
        <rFont val="Times New Roman"/>
        <charset val="134"/>
      </rPr>
      <t>0</t>
    </r>
    <r>
      <rPr>
        <sz val="12"/>
        <rFont val="方正仿宋_GBK"/>
        <charset val="134"/>
      </rPr>
      <t>人</t>
    </r>
  </si>
  <si>
    <r>
      <rPr>
        <sz val="12"/>
        <rFont val="方正仿宋_GBK"/>
        <charset val="134"/>
      </rPr>
      <t>杨集村养殖棚二期项目</t>
    </r>
  </si>
  <si>
    <r>
      <rPr>
        <sz val="12"/>
        <rFont val="方正仿宋_GBK"/>
        <charset val="134"/>
      </rPr>
      <t>杨集村</t>
    </r>
  </si>
  <si>
    <r>
      <rPr>
        <sz val="12"/>
        <rFont val="方正仿宋_GBK"/>
        <charset val="134"/>
      </rPr>
      <t>建设养殖场一座（养殖棚占地约</t>
    </r>
    <r>
      <rPr>
        <sz val="12"/>
        <rFont val="Times New Roman"/>
        <charset val="134"/>
      </rPr>
      <t>3200</t>
    </r>
    <r>
      <rPr>
        <sz val="12"/>
        <rFont val="方正仿宋_GBK"/>
        <charset val="134"/>
      </rPr>
      <t>㎡，存料棚</t>
    </r>
    <r>
      <rPr>
        <sz val="12"/>
        <rFont val="Times New Roman"/>
        <charset val="134"/>
      </rPr>
      <t>1</t>
    </r>
    <r>
      <rPr>
        <sz val="12"/>
        <rFont val="方正仿宋_GBK"/>
        <charset val="134"/>
      </rPr>
      <t>个约占地</t>
    </r>
    <r>
      <rPr>
        <sz val="12"/>
        <rFont val="Times New Roman"/>
        <charset val="134"/>
      </rPr>
      <t>1200</t>
    </r>
    <r>
      <rPr>
        <sz val="12"/>
        <rFont val="方正仿宋_GBK"/>
        <charset val="134"/>
      </rPr>
      <t>㎡，杂物棚约</t>
    </r>
    <r>
      <rPr>
        <sz val="12"/>
        <rFont val="Times New Roman"/>
        <charset val="134"/>
      </rPr>
      <t>300</t>
    </r>
    <r>
      <rPr>
        <sz val="12"/>
        <rFont val="方正仿宋_GBK"/>
        <charset val="134"/>
      </rPr>
      <t>平方米，定位栏、化粪池等配套设施</t>
    </r>
  </si>
  <si>
    <r>
      <rPr>
        <sz val="12"/>
        <rFont val="方正仿宋_GBK"/>
        <charset val="134"/>
      </rPr>
      <t>建设养殖场一座（养殖棚占地约</t>
    </r>
    <r>
      <rPr>
        <sz val="12"/>
        <rFont val="Times New Roman"/>
        <charset val="134"/>
      </rPr>
      <t>3200</t>
    </r>
    <r>
      <rPr>
        <sz val="12"/>
        <rFont val="方正仿宋_GBK"/>
        <charset val="134"/>
      </rPr>
      <t>㎡，存料棚</t>
    </r>
    <r>
      <rPr>
        <sz val="12"/>
        <rFont val="Times New Roman"/>
        <charset val="134"/>
      </rPr>
      <t>1</t>
    </r>
    <r>
      <rPr>
        <sz val="12"/>
        <rFont val="方正仿宋_GBK"/>
        <charset val="134"/>
      </rPr>
      <t>个约占地</t>
    </r>
    <r>
      <rPr>
        <sz val="12"/>
        <rFont val="Times New Roman"/>
        <charset val="134"/>
      </rPr>
      <t>1200</t>
    </r>
    <r>
      <rPr>
        <sz val="12"/>
        <rFont val="方正仿宋_GBK"/>
        <charset val="134"/>
      </rPr>
      <t>㎡，杂物棚约</t>
    </r>
    <r>
      <rPr>
        <sz val="12"/>
        <rFont val="Times New Roman"/>
        <charset val="134"/>
      </rPr>
      <t>300</t>
    </r>
    <r>
      <rPr>
        <sz val="12"/>
        <rFont val="方正仿宋_GBK"/>
        <charset val="134"/>
      </rPr>
      <t>平方米，购买硬化、定位栏、化粪池等配套设施</t>
    </r>
  </si>
  <si>
    <r>
      <rPr>
        <sz val="12"/>
        <rFont val="方正仿宋_GBK"/>
        <charset val="134"/>
      </rPr>
      <t>杨集村乡村振兴产业粮食仓储项目</t>
    </r>
  </si>
  <si>
    <r>
      <rPr>
        <sz val="12"/>
        <rFont val="方正仿宋_GBK"/>
        <charset val="134"/>
      </rPr>
      <t>建设粮食仓储一座及铲车、地磅、烘干设备、脱粒机、筛选机、输送带等配套设施</t>
    </r>
  </si>
  <si>
    <r>
      <rPr>
        <sz val="12"/>
        <rFont val="方正仿宋_GBK"/>
        <charset val="134"/>
      </rPr>
      <t>建设粮食仓储一座以及铲车、地磅、烘干设备、筛选机、输送带等配套设施</t>
    </r>
  </si>
  <si>
    <r>
      <rPr>
        <sz val="12"/>
        <rFont val="方正仿宋_GBK"/>
        <charset val="134"/>
      </rPr>
      <t>张楼村乡村振兴产业粮食仓储项目</t>
    </r>
  </si>
  <si>
    <r>
      <rPr>
        <sz val="12"/>
        <rFont val="方正仿宋_GBK"/>
        <charset val="134"/>
      </rPr>
      <t>张楼村</t>
    </r>
  </si>
  <si>
    <r>
      <rPr>
        <sz val="12"/>
        <rFont val="方正仿宋_GBK"/>
        <charset val="134"/>
      </rPr>
      <t>戴柿元特色狗肉深加工项目</t>
    </r>
  </si>
  <si>
    <r>
      <rPr>
        <sz val="12"/>
        <rFont val="方正仿宋_GBK"/>
        <charset val="134"/>
      </rPr>
      <t>戴柿元村</t>
    </r>
  </si>
  <si>
    <r>
      <rPr>
        <sz val="12"/>
        <rFont val="方正仿宋_GBK"/>
        <charset val="134"/>
      </rPr>
      <t>新建标准化厂房约</t>
    </r>
    <r>
      <rPr>
        <sz val="12"/>
        <rFont val="Times New Roman"/>
        <charset val="134"/>
      </rPr>
      <t>4000</t>
    </r>
    <r>
      <rPr>
        <sz val="12"/>
        <rFont val="方正仿宋_GBK"/>
        <charset val="134"/>
      </rPr>
      <t>平方米，狗肉深加工机械及相关配套设备</t>
    </r>
  </si>
  <si>
    <r>
      <rPr>
        <sz val="12"/>
        <rFont val="方正仿宋_GBK"/>
        <charset val="134"/>
      </rPr>
      <t>齐庄村乡村振兴产业粮食仓储项目</t>
    </r>
  </si>
  <si>
    <r>
      <rPr>
        <sz val="12"/>
        <rFont val="方正仿宋_GBK"/>
        <charset val="134"/>
      </rPr>
      <t>齐庄村</t>
    </r>
  </si>
  <si>
    <r>
      <rPr>
        <sz val="12"/>
        <rFont val="方正仿宋_GBK"/>
        <charset val="134"/>
      </rPr>
      <t>建设粮食仓储一座，占地约</t>
    </r>
    <r>
      <rPr>
        <sz val="12"/>
        <rFont val="Times New Roman"/>
        <charset val="134"/>
      </rPr>
      <t>600</t>
    </r>
    <r>
      <rPr>
        <sz val="12"/>
        <rFont val="方正仿宋_GBK"/>
        <charset val="134"/>
      </rPr>
      <t>㎡</t>
    </r>
  </si>
  <si>
    <r>
      <rPr>
        <sz val="12"/>
        <rFont val="方正仿宋_GBK"/>
        <charset val="134"/>
      </rPr>
      <t>建设粮食仓储一座占地约</t>
    </r>
    <r>
      <rPr>
        <sz val="12"/>
        <rFont val="Times New Roman"/>
        <charset val="134"/>
      </rPr>
      <t>600</t>
    </r>
    <r>
      <rPr>
        <sz val="12"/>
        <rFont val="方正仿宋_GBK"/>
        <charset val="134"/>
      </rPr>
      <t>㎡</t>
    </r>
  </si>
  <si>
    <t>10</t>
  </si>
  <si>
    <r>
      <rPr>
        <sz val="12"/>
        <rFont val="方正仿宋_GBK"/>
        <charset val="134"/>
      </rPr>
      <t>新庄镇李集村</t>
    </r>
    <r>
      <rPr>
        <sz val="12"/>
        <rFont val="Times New Roman"/>
        <charset val="134"/>
      </rPr>
      <t>2022</t>
    </r>
    <r>
      <rPr>
        <sz val="12"/>
        <rFont val="方正仿宋_GBK"/>
        <charset val="134"/>
      </rPr>
      <t>年粮仓建设</t>
    </r>
  </si>
  <si>
    <r>
      <rPr>
        <sz val="12"/>
        <rFont val="方正仿宋_GBK"/>
        <charset val="134"/>
      </rPr>
      <t>新庄镇</t>
    </r>
    <r>
      <rPr>
        <sz val="12"/>
        <rFont val="Times New Roman"/>
        <charset val="134"/>
      </rPr>
      <t xml:space="preserve">
</t>
    </r>
    <r>
      <rPr>
        <sz val="12"/>
        <rFont val="方正仿宋_GBK"/>
        <charset val="134"/>
      </rPr>
      <t>张静</t>
    </r>
  </si>
  <si>
    <r>
      <rPr>
        <sz val="12"/>
        <rFont val="方正仿宋_GBK"/>
        <charset val="134"/>
      </rPr>
      <t>新庄镇</t>
    </r>
  </si>
  <si>
    <r>
      <rPr>
        <sz val="12"/>
        <rFont val="方正仿宋_GBK"/>
        <charset val="134"/>
      </rPr>
      <t>李集村</t>
    </r>
  </si>
  <si>
    <r>
      <rPr>
        <sz val="12"/>
        <rFont val="方正仿宋_GBK"/>
        <charset val="134"/>
      </rPr>
      <t>搭建厂房</t>
    </r>
    <r>
      <rPr>
        <sz val="12"/>
        <rFont val="Times New Roman"/>
        <charset val="134"/>
      </rPr>
      <t>1300</t>
    </r>
    <r>
      <rPr>
        <sz val="12"/>
        <rFont val="方正仿宋_GBK"/>
        <charset val="134"/>
      </rPr>
      <t>平方，烘干机</t>
    </r>
    <r>
      <rPr>
        <sz val="12"/>
        <rFont val="Times New Roman"/>
        <charset val="134"/>
      </rPr>
      <t>2</t>
    </r>
    <r>
      <rPr>
        <sz val="12"/>
        <rFont val="方正仿宋_GBK"/>
        <charset val="134"/>
      </rPr>
      <t>台，每台</t>
    </r>
    <r>
      <rPr>
        <sz val="12"/>
        <rFont val="Times New Roman"/>
        <charset val="134"/>
      </rPr>
      <t>35</t>
    </r>
    <r>
      <rPr>
        <sz val="12"/>
        <rFont val="方正仿宋_GBK"/>
        <charset val="134"/>
      </rPr>
      <t>吨及配套设施</t>
    </r>
  </si>
  <si>
    <r>
      <rPr>
        <sz val="12"/>
        <rFont val="方正仿宋_GBK"/>
        <charset val="134"/>
      </rPr>
      <t>通过财政资金投入，发展村级产业，壮大村集体经济，收益量化、开发村内公益岗位等形式带动脱贫户增收</t>
    </r>
  </si>
  <si>
    <r>
      <rPr>
        <sz val="12"/>
        <rFont val="方正仿宋_GBK"/>
        <charset val="134"/>
      </rPr>
      <t>新庄镇邵套水果制品饮料生产</t>
    </r>
  </si>
  <si>
    <r>
      <rPr>
        <sz val="12"/>
        <rFont val="方正仿宋_GBK"/>
        <charset val="134"/>
      </rPr>
      <t>邵套村</t>
    </r>
  </si>
  <si>
    <r>
      <rPr>
        <sz val="12"/>
        <rFont val="方正仿宋_GBK"/>
        <charset val="134"/>
      </rPr>
      <t>建设水果制品饮料生产厂房，设备及相关配套设施（占地</t>
    </r>
    <r>
      <rPr>
        <sz val="12"/>
        <rFont val="Times New Roman"/>
        <charset val="134"/>
      </rPr>
      <t>8.5</t>
    </r>
    <r>
      <rPr>
        <sz val="12"/>
        <rFont val="方正仿宋_GBK"/>
        <charset val="134"/>
      </rPr>
      <t>亩）</t>
    </r>
  </si>
  <si>
    <r>
      <rPr>
        <sz val="12"/>
        <rFont val="方正仿宋_GBK"/>
        <charset val="134"/>
      </rPr>
      <t>厂房，设备及相关配套设施（占地</t>
    </r>
    <r>
      <rPr>
        <sz val="12"/>
        <rFont val="Times New Roman"/>
        <charset val="134"/>
      </rPr>
      <t>8.5</t>
    </r>
    <r>
      <rPr>
        <sz val="12"/>
        <rFont val="方正仿宋_GBK"/>
        <charset val="134"/>
      </rPr>
      <t>亩）。</t>
    </r>
  </si>
  <si>
    <r>
      <rPr>
        <sz val="12"/>
        <rFont val="方正仿宋_GBK"/>
        <charset val="134"/>
      </rPr>
      <t>新庄镇李集村</t>
    </r>
    <r>
      <rPr>
        <sz val="12"/>
        <rFont val="Times New Roman"/>
        <charset val="134"/>
      </rPr>
      <t>2022</t>
    </r>
    <r>
      <rPr>
        <sz val="12"/>
        <rFont val="方正仿宋_GBK"/>
        <charset val="134"/>
      </rPr>
      <t>年新建大棚蔬菜配套设施项目</t>
    </r>
  </si>
  <si>
    <r>
      <rPr>
        <sz val="12"/>
        <rFont val="方正仿宋_GBK"/>
        <charset val="134"/>
      </rPr>
      <t>占地</t>
    </r>
    <r>
      <rPr>
        <sz val="12"/>
        <rFont val="Times New Roman"/>
        <charset val="134"/>
      </rPr>
      <t>350</t>
    </r>
    <r>
      <rPr>
        <sz val="12"/>
        <rFont val="方正仿宋_GBK"/>
        <charset val="134"/>
      </rPr>
      <t>平方米，建设大棚蔬菜配套设施（钢结构厂房、地面硬化、冷库制冷设备、货架、</t>
    </r>
    <r>
      <rPr>
        <sz val="12"/>
        <rFont val="Times New Roman"/>
        <charset val="134"/>
      </rPr>
      <t>3</t>
    </r>
    <r>
      <rPr>
        <sz val="12"/>
        <rFont val="方正仿宋_GBK"/>
        <charset val="134"/>
      </rPr>
      <t>吨叉车等）</t>
    </r>
  </si>
  <si>
    <r>
      <rPr>
        <sz val="12"/>
        <rFont val="方正仿宋_GBK"/>
        <charset val="134"/>
      </rPr>
      <t>建设冷库</t>
    </r>
    <r>
      <rPr>
        <sz val="12"/>
        <rFont val="Times New Roman"/>
        <charset val="134"/>
      </rPr>
      <t>350</t>
    </r>
    <r>
      <rPr>
        <sz val="12"/>
        <rFont val="方正仿宋_GBK"/>
        <charset val="134"/>
      </rPr>
      <t>平方及配套设施（钢结构厂房，地面硬化，冷库制冷设备，货架，</t>
    </r>
    <r>
      <rPr>
        <sz val="12"/>
        <rFont val="Times New Roman"/>
        <charset val="134"/>
      </rPr>
      <t>3</t>
    </r>
    <r>
      <rPr>
        <sz val="12"/>
        <rFont val="方正仿宋_GBK"/>
        <charset val="134"/>
      </rPr>
      <t>吨叉车等）</t>
    </r>
  </si>
  <si>
    <r>
      <rPr>
        <sz val="12"/>
        <rFont val="方正仿宋_GBK"/>
        <charset val="134"/>
      </rPr>
      <t>新庄镇李集村</t>
    </r>
    <r>
      <rPr>
        <sz val="12"/>
        <rFont val="Times New Roman"/>
        <charset val="134"/>
      </rPr>
      <t>2022</t>
    </r>
    <r>
      <rPr>
        <sz val="12"/>
        <rFont val="方正仿宋_GBK"/>
        <charset val="134"/>
      </rPr>
      <t>年养殖大棚建设项目</t>
    </r>
  </si>
  <si>
    <r>
      <rPr>
        <sz val="12"/>
        <rFont val="方正仿宋_GBK"/>
        <charset val="134"/>
      </rPr>
      <t>建设养殖大棚及配套设施项目</t>
    </r>
  </si>
  <si>
    <r>
      <rPr>
        <sz val="12"/>
        <rFont val="方正仿宋_GBK"/>
        <charset val="134"/>
      </rPr>
      <t>建设地暖式养殖大棚，占地面积</t>
    </r>
    <r>
      <rPr>
        <sz val="12"/>
        <rFont val="Times New Roman"/>
        <charset val="134"/>
      </rPr>
      <t>3.5</t>
    </r>
    <r>
      <rPr>
        <sz val="12"/>
        <rFont val="方正仿宋_GBK"/>
        <charset val="134"/>
      </rPr>
      <t>亩</t>
    </r>
  </si>
  <si>
    <r>
      <rPr>
        <sz val="12"/>
        <rFont val="方正仿宋_GBK"/>
        <charset val="134"/>
      </rPr>
      <t>脱贫人口加入合作社、村集体经济人数</t>
    </r>
    <r>
      <rPr>
        <sz val="12"/>
        <rFont val="Times New Roman"/>
        <charset val="134"/>
      </rPr>
      <t>7</t>
    </r>
    <r>
      <rPr>
        <sz val="12"/>
        <rFont val="方正仿宋_GBK"/>
        <charset val="134"/>
      </rPr>
      <t>人</t>
    </r>
  </si>
  <si>
    <r>
      <rPr>
        <sz val="12"/>
        <rFont val="方正仿宋_GBK"/>
        <charset val="134"/>
      </rPr>
      <t>新庄镇邵套村</t>
    </r>
    <r>
      <rPr>
        <sz val="12"/>
        <rFont val="Times New Roman"/>
        <charset val="134"/>
      </rPr>
      <t>2022</t>
    </r>
    <r>
      <rPr>
        <sz val="12"/>
        <rFont val="方正仿宋_GBK"/>
        <charset val="134"/>
      </rPr>
      <t>年特色产业发展项目</t>
    </r>
  </si>
  <si>
    <r>
      <rPr>
        <sz val="12"/>
        <rFont val="方正仿宋_GBK"/>
        <charset val="134"/>
      </rPr>
      <t>新建温室蔬菜钢结构大棚和展示大棚</t>
    </r>
    <r>
      <rPr>
        <sz val="12"/>
        <rFont val="Times New Roman"/>
        <charset val="134"/>
      </rPr>
      <t>15</t>
    </r>
    <r>
      <rPr>
        <sz val="12"/>
        <rFont val="方正仿宋_GBK"/>
        <charset val="134"/>
      </rPr>
      <t>亩</t>
    </r>
  </si>
  <si>
    <r>
      <rPr>
        <sz val="12"/>
        <rFont val="方正仿宋_GBK"/>
        <charset val="134"/>
      </rPr>
      <t>新庄镇邵套村</t>
    </r>
    <r>
      <rPr>
        <sz val="12"/>
        <rFont val="Times New Roman"/>
        <charset val="134"/>
      </rPr>
      <t>2022</t>
    </r>
    <r>
      <rPr>
        <sz val="12"/>
        <rFont val="方正仿宋_GBK"/>
        <charset val="134"/>
      </rPr>
      <t>年新建养殖钢构大棚</t>
    </r>
  </si>
  <si>
    <r>
      <rPr>
        <sz val="12"/>
        <rFont val="方正仿宋_GBK"/>
        <charset val="134"/>
      </rPr>
      <t>养殖钢构大棚（占地</t>
    </r>
    <r>
      <rPr>
        <sz val="12"/>
        <rFont val="Times New Roman"/>
        <charset val="134"/>
      </rPr>
      <t>30</t>
    </r>
    <r>
      <rPr>
        <sz val="12"/>
        <rFont val="方正仿宋_GBK"/>
        <charset val="134"/>
      </rPr>
      <t>亩）、设备及相关配套设施</t>
    </r>
  </si>
  <si>
    <r>
      <rPr>
        <sz val="12"/>
        <rFont val="方正仿宋_GBK"/>
        <charset val="134"/>
      </rPr>
      <t>脱贫人口村集体经济人数</t>
    </r>
    <r>
      <rPr>
        <sz val="12"/>
        <rFont val="Times New Roman"/>
        <charset val="134"/>
      </rPr>
      <t>30</t>
    </r>
    <r>
      <rPr>
        <sz val="12"/>
        <rFont val="方正仿宋_GBK"/>
        <charset val="134"/>
      </rPr>
      <t>人</t>
    </r>
  </si>
  <si>
    <r>
      <rPr>
        <sz val="12"/>
        <rFont val="方正仿宋_GBK"/>
        <charset val="134"/>
      </rPr>
      <t>新庄镇常庄村</t>
    </r>
    <r>
      <rPr>
        <sz val="12"/>
        <rFont val="Times New Roman"/>
        <charset val="134"/>
      </rPr>
      <t>2022</t>
    </r>
    <r>
      <rPr>
        <sz val="12"/>
        <rFont val="方正仿宋_GBK"/>
        <charset val="134"/>
      </rPr>
      <t>年建设羊厂项目</t>
    </r>
  </si>
  <si>
    <r>
      <rPr>
        <sz val="12"/>
        <rFont val="方正仿宋_GBK"/>
        <charset val="134"/>
      </rPr>
      <t>常庄村</t>
    </r>
  </si>
  <si>
    <r>
      <rPr>
        <sz val="12"/>
        <rFont val="方正仿宋_GBK"/>
        <charset val="134"/>
      </rPr>
      <t>建设养殖钢构大棚，占地面积</t>
    </r>
    <r>
      <rPr>
        <sz val="12"/>
        <rFont val="Times New Roman"/>
        <charset val="134"/>
      </rPr>
      <t>15</t>
    </r>
    <r>
      <rPr>
        <sz val="12"/>
        <rFont val="方正仿宋_GBK"/>
        <charset val="134"/>
      </rPr>
      <t>亩及相关配套设施</t>
    </r>
  </si>
  <si>
    <r>
      <rPr>
        <sz val="12"/>
        <rFont val="方正仿宋_GBK"/>
        <charset val="134"/>
      </rPr>
      <t>贫困人口加入合作社、村集体经济人数</t>
    </r>
    <r>
      <rPr>
        <sz val="12"/>
        <rFont val="Times New Roman"/>
        <charset val="134"/>
      </rPr>
      <t>4</t>
    </r>
    <r>
      <rPr>
        <sz val="12"/>
        <rFont val="方正仿宋_GBK"/>
        <charset val="134"/>
      </rPr>
      <t>人</t>
    </r>
  </si>
  <si>
    <r>
      <rPr>
        <sz val="12"/>
        <rFont val="方正仿宋_GBK"/>
        <charset val="134"/>
      </rPr>
      <t>通过财政资金投入，发展村级产业，壮大村集体经济</t>
    </r>
    <r>
      <rPr>
        <sz val="12"/>
        <rFont val="Times New Roman"/>
        <charset val="134"/>
      </rPr>
      <t>.</t>
    </r>
  </si>
  <si>
    <r>
      <rPr>
        <sz val="12"/>
        <rFont val="方正仿宋_GBK"/>
        <charset val="134"/>
      </rPr>
      <t>闫集镇闫集村特色产业发展项目</t>
    </r>
  </si>
  <si>
    <r>
      <rPr>
        <sz val="12"/>
        <rFont val="方正仿宋_GBK"/>
        <charset val="134"/>
      </rPr>
      <t>闫集镇</t>
    </r>
    <r>
      <rPr>
        <sz val="12"/>
        <rFont val="Times New Roman"/>
        <charset val="134"/>
      </rPr>
      <t xml:space="preserve">
</t>
    </r>
    <r>
      <rPr>
        <sz val="12"/>
        <rFont val="方正仿宋_GBK"/>
        <charset val="134"/>
      </rPr>
      <t>赵世成</t>
    </r>
  </si>
  <si>
    <r>
      <rPr>
        <sz val="12"/>
        <rFont val="方正仿宋_GBK"/>
        <charset val="134"/>
      </rPr>
      <t>闫集镇</t>
    </r>
  </si>
  <si>
    <r>
      <rPr>
        <sz val="12"/>
        <rFont val="方正仿宋_GBK"/>
        <charset val="134"/>
      </rPr>
      <t>闫集村</t>
    </r>
  </si>
  <si>
    <r>
      <rPr>
        <sz val="12"/>
        <rFont val="方正仿宋_GBK"/>
        <charset val="134"/>
      </rPr>
      <t>建设</t>
    </r>
    <r>
      <rPr>
        <sz val="12"/>
        <rFont val="Times New Roman"/>
        <charset val="134"/>
      </rPr>
      <t>1500</t>
    </r>
    <r>
      <rPr>
        <sz val="12"/>
        <rFont val="方正仿宋_GBK"/>
        <charset val="134"/>
      </rPr>
      <t>平方粮食临时储放点、日烘干</t>
    </r>
    <r>
      <rPr>
        <sz val="12"/>
        <rFont val="Times New Roman"/>
        <charset val="134"/>
      </rPr>
      <t>300</t>
    </r>
    <r>
      <rPr>
        <sz val="12"/>
        <rFont val="方正仿宋_GBK"/>
        <charset val="134"/>
      </rPr>
      <t>吨粮食烘干设备，及配套设施（铲车、大型拖拉机、地磅等）</t>
    </r>
  </si>
  <si>
    <r>
      <rPr>
        <sz val="12"/>
        <rFont val="Times New Roman"/>
        <charset val="134"/>
      </rPr>
      <t>1500</t>
    </r>
    <r>
      <rPr>
        <sz val="12"/>
        <rFont val="方正仿宋_GBK"/>
        <charset val="134"/>
      </rPr>
      <t>平方粮食临时储放点、日烘干</t>
    </r>
    <r>
      <rPr>
        <sz val="12"/>
        <rFont val="Times New Roman"/>
        <charset val="134"/>
      </rPr>
      <t>300</t>
    </r>
    <r>
      <rPr>
        <sz val="12"/>
        <rFont val="方正仿宋_GBK"/>
        <charset val="134"/>
      </rPr>
      <t>吨粮食烘干设备，及配套设施</t>
    </r>
  </si>
  <si>
    <r>
      <rPr>
        <sz val="12"/>
        <rFont val="方正仿宋_GBK"/>
        <charset val="134"/>
      </rPr>
      <t>闫集镇孟楼村特色产业发展项目</t>
    </r>
  </si>
  <si>
    <r>
      <rPr>
        <sz val="12"/>
        <rFont val="方正仿宋_GBK"/>
        <charset val="134"/>
      </rPr>
      <t>孟楼村</t>
    </r>
  </si>
  <si>
    <r>
      <rPr>
        <sz val="12"/>
        <rFont val="方正仿宋_GBK"/>
        <charset val="134"/>
      </rPr>
      <t>建设规模为</t>
    </r>
    <r>
      <rPr>
        <sz val="12"/>
        <rFont val="Times New Roman"/>
        <charset val="134"/>
      </rPr>
      <t>200</t>
    </r>
    <r>
      <rPr>
        <sz val="12"/>
        <rFont val="方正仿宋_GBK"/>
        <charset val="134"/>
      </rPr>
      <t>吨</t>
    </r>
    <r>
      <rPr>
        <sz val="12"/>
        <rFont val="Times New Roman"/>
        <charset val="134"/>
      </rPr>
      <t>*2</t>
    </r>
    <r>
      <rPr>
        <sz val="12"/>
        <rFont val="方正仿宋_GBK"/>
        <charset val="134"/>
      </rPr>
      <t>组烘干塔设备一套</t>
    </r>
  </si>
  <si>
    <r>
      <rPr>
        <sz val="12"/>
        <rFont val="方正仿宋_GBK"/>
        <charset val="134"/>
      </rPr>
      <t>预计盈利</t>
    </r>
    <r>
      <rPr>
        <sz val="12"/>
        <rFont val="Times New Roman"/>
        <charset val="134"/>
      </rPr>
      <t>10</t>
    </r>
    <r>
      <rPr>
        <sz val="12"/>
        <rFont val="方正仿宋_GBK"/>
        <charset val="134"/>
      </rPr>
      <t>万元，分配至村集体收入</t>
    </r>
    <r>
      <rPr>
        <sz val="12"/>
        <rFont val="Times New Roman"/>
        <charset val="134"/>
      </rPr>
      <t>6</t>
    </r>
    <r>
      <rPr>
        <sz val="12"/>
        <rFont val="方正仿宋_GBK"/>
        <charset val="134"/>
      </rPr>
      <t>万元</t>
    </r>
  </si>
  <si>
    <r>
      <rPr>
        <sz val="12"/>
        <rFont val="方正仿宋_GBK"/>
        <charset val="134"/>
      </rPr>
      <t>脱贫人口参与务工人数</t>
    </r>
    <r>
      <rPr>
        <sz val="12"/>
        <rFont val="Times New Roman"/>
        <charset val="134"/>
      </rPr>
      <t>10</t>
    </r>
    <r>
      <rPr>
        <sz val="12"/>
        <rFont val="方正仿宋_GBK"/>
        <charset val="134"/>
      </rPr>
      <t>人</t>
    </r>
  </si>
  <si>
    <r>
      <rPr>
        <sz val="12"/>
        <rFont val="方正仿宋_GBK"/>
        <charset val="134"/>
      </rPr>
      <t>闫集镇高楼村特色产业发展项目</t>
    </r>
  </si>
  <si>
    <r>
      <rPr>
        <sz val="12"/>
        <rFont val="方正仿宋_GBK"/>
        <charset val="134"/>
      </rPr>
      <t>建设容量</t>
    </r>
    <r>
      <rPr>
        <sz val="12"/>
        <rFont val="Times New Roman"/>
        <charset val="134"/>
      </rPr>
      <t>60</t>
    </r>
    <r>
      <rPr>
        <sz val="12"/>
        <rFont val="方正仿宋_GBK"/>
        <charset val="134"/>
      </rPr>
      <t>吨的冷库及电力设施、装载机械、储存器具等配套设施</t>
    </r>
  </si>
  <si>
    <r>
      <rPr>
        <sz val="12"/>
        <rFont val="方正仿宋_GBK"/>
        <charset val="134"/>
      </rPr>
      <t>脱贫人口加入合作社、村集体经济务工人数</t>
    </r>
    <r>
      <rPr>
        <sz val="12"/>
        <rFont val="Times New Roman"/>
        <charset val="134"/>
      </rPr>
      <t>5</t>
    </r>
    <r>
      <rPr>
        <sz val="12"/>
        <rFont val="方正仿宋_GBK"/>
        <charset val="134"/>
      </rPr>
      <t>人</t>
    </r>
  </si>
  <si>
    <r>
      <rPr>
        <sz val="12"/>
        <rFont val="方正仿宋_GBK"/>
        <charset val="134"/>
      </rPr>
      <t>新建蔬菜种植大棚</t>
    </r>
    <r>
      <rPr>
        <sz val="12"/>
        <rFont val="Times New Roman"/>
        <charset val="134"/>
      </rPr>
      <t>20</t>
    </r>
    <r>
      <rPr>
        <sz val="12"/>
        <rFont val="方正仿宋_GBK"/>
        <charset val="134"/>
      </rPr>
      <t>亩，包括大棚钢骨架、保暖设施、喷淋设施、排水设施等</t>
    </r>
  </si>
  <si>
    <r>
      <rPr>
        <sz val="12"/>
        <rFont val="方正仿宋_GBK"/>
        <charset val="134"/>
      </rPr>
      <t>新建蔬菜种植大棚</t>
    </r>
    <r>
      <rPr>
        <sz val="12"/>
        <rFont val="Times New Roman"/>
        <charset val="134"/>
      </rPr>
      <t>20</t>
    </r>
    <r>
      <rPr>
        <sz val="12"/>
        <rFont val="方正仿宋_GBK"/>
        <charset val="134"/>
      </rPr>
      <t>亩，大棚钢骨架、土地平整、保暖设施、喷淋设施、排水设施等</t>
    </r>
  </si>
  <si>
    <r>
      <rPr>
        <sz val="12"/>
        <rFont val="方正仿宋_GBK"/>
        <charset val="134"/>
      </rPr>
      <t>闫集镇刘店村特色产业发展项目</t>
    </r>
  </si>
  <si>
    <r>
      <rPr>
        <sz val="12"/>
        <rFont val="方正仿宋_GBK"/>
        <charset val="134"/>
      </rPr>
      <t>刘店村</t>
    </r>
  </si>
  <si>
    <r>
      <rPr>
        <sz val="12"/>
        <rFont val="方正仿宋_GBK"/>
        <charset val="134"/>
      </rPr>
      <t>新建标准化蔬菜大棚</t>
    </r>
    <r>
      <rPr>
        <sz val="12"/>
        <rFont val="Times New Roman"/>
        <charset val="134"/>
      </rPr>
      <t>100</t>
    </r>
    <r>
      <rPr>
        <sz val="12"/>
        <rFont val="方正仿宋_GBK"/>
        <charset val="134"/>
      </rPr>
      <t>亩（食用菌），及配套设施</t>
    </r>
  </si>
  <si>
    <r>
      <rPr>
        <sz val="12"/>
        <rFont val="方正仿宋_GBK"/>
        <charset val="134"/>
      </rPr>
      <t>新建标准化蔬菜大棚</t>
    </r>
    <r>
      <rPr>
        <sz val="12"/>
        <rFont val="Times New Roman"/>
        <charset val="134"/>
      </rPr>
      <t>60</t>
    </r>
    <r>
      <rPr>
        <sz val="12"/>
        <rFont val="方正仿宋_GBK"/>
        <charset val="134"/>
      </rPr>
      <t>亩，及配套设施</t>
    </r>
  </si>
  <si>
    <r>
      <rPr>
        <sz val="12"/>
        <rFont val="方正仿宋_GBK"/>
        <charset val="134"/>
      </rPr>
      <t>脱贫人口参与务工人、村集体经济人数</t>
    </r>
    <r>
      <rPr>
        <sz val="12"/>
        <rFont val="Times New Roman"/>
        <charset val="134"/>
      </rPr>
      <t>18</t>
    </r>
    <r>
      <rPr>
        <sz val="12"/>
        <rFont val="方正仿宋_GBK"/>
        <charset val="134"/>
      </rPr>
      <t>人</t>
    </r>
  </si>
  <si>
    <r>
      <rPr>
        <sz val="12"/>
        <rFont val="方正仿宋_GBK"/>
        <charset val="134"/>
      </rPr>
      <t>闫集镇汪楼村特色产业发展项目</t>
    </r>
  </si>
  <si>
    <r>
      <rPr>
        <sz val="12"/>
        <rFont val="方正仿宋_GBK"/>
        <charset val="134"/>
      </rPr>
      <t>汪楼村</t>
    </r>
  </si>
  <si>
    <r>
      <rPr>
        <sz val="12"/>
        <rFont val="方正仿宋_GBK"/>
        <charset val="134"/>
      </rPr>
      <t>新建</t>
    </r>
    <r>
      <rPr>
        <sz val="12"/>
        <rFont val="Times New Roman"/>
        <charset val="134"/>
      </rPr>
      <t>1500</t>
    </r>
    <r>
      <rPr>
        <sz val="12"/>
        <rFont val="方正仿宋_GBK"/>
        <charset val="134"/>
      </rPr>
      <t>平方粮食临时储放点、日烘干</t>
    </r>
    <r>
      <rPr>
        <sz val="12"/>
        <rFont val="Times New Roman"/>
        <charset val="134"/>
      </rPr>
      <t>300</t>
    </r>
    <r>
      <rPr>
        <sz val="12"/>
        <rFont val="方正仿宋_GBK"/>
        <charset val="134"/>
      </rPr>
      <t>吨粮食烘干设备等配套设施</t>
    </r>
  </si>
  <si>
    <r>
      <rPr>
        <sz val="12"/>
        <rFont val="方正仿宋_GBK"/>
        <charset val="134"/>
      </rPr>
      <t>建成</t>
    </r>
    <r>
      <rPr>
        <sz val="12"/>
        <rFont val="Times New Roman"/>
        <charset val="134"/>
      </rPr>
      <t>1500</t>
    </r>
    <r>
      <rPr>
        <sz val="12"/>
        <rFont val="方正仿宋_GBK"/>
        <charset val="134"/>
      </rPr>
      <t>平方粮食临时储放点、日烘干</t>
    </r>
    <r>
      <rPr>
        <sz val="12"/>
        <rFont val="Times New Roman"/>
        <charset val="134"/>
      </rPr>
      <t>300</t>
    </r>
    <r>
      <rPr>
        <sz val="12"/>
        <rFont val="方正仿宋_GBK"/>
        <charset val="134"/>
      </rPr>
      <t>吨粮食烘干设备</t>
    </r>
  </si>
  <si>
    <r>
      <rPr>
        <sz val="12"/>
        <rFont val="方正仿宋_GBK"/>
        <charset val="134"/>
      </rPr>
      <t>新建蔬菜种植大棚</t>
    </r>
    <r>
      <rPr>
        <sz val="12"/>
        <rFont val="Times New Roman"/>
        <charset val="134"/>
      </rPr>
      <t>50</t>
    </r>
    <r>
      <rPr>
        <sz val="12"/>
        <rFont val="方正仿宋_GBK"/>
        <charset val="134"/>
      </rPr>
      <t>亩，包括大棚钢骨架、保暖设施、喷淋设施、排水设施等</t>
    </r>
  </si>
  <si>
    <r>
      <rPr>
        <sz val="12"/>
        <rFont val="方正仿宋_GBK"/>
        <charset val="134"/>
      </rPr>
      <t>新建蔬菜种植大棚</t>
    </r>
    <r>
      <rPr>
        <sz val="12"/>
        <rFont val="Times New Roman"/>
        <charset val="134"/>
      </rPr>
      <t>50</t>
    </r>
    <r>
      <rPr>
        <sz val="12"/>
        <rFont val="方正仿宋_GBK"/>
        <charset val="134"/>
      </rPr>
      <t>亩，及配套设施</t>
    </r>
  </si>
  <si>
    <r>
      <rPr>
        <sz val="12"/>
        <rFont val="方正仿宋_GBK"/>
        <charset val="134"/>
      </rPr>
      <t>建设养殖大棚</t>
    </r>
    <r>
      <rPr>
        <sz val="12"/>
        <rFont val="Times New Roman"/>
        <charset val="134"/>
      </rPr>
      <t>4</t>
    </r>
    <r>
      <rPr>
        <sz val="12"/>
        <rFont val="方正仿宋_GBK"/>
        <charset val="134"/>
      </rPr>
      <t>座，长</t>
    </r>
    <r>
      <rPr>
        <sz val="12"/>
        <rFont val="Times New Roman"/>
        <charset val="134"/>
      </rPr>
      <t>70</t>
    </r>
    <r>
      <rPr>
        <sz val="12"/>
        <rFont val="方正仿宋_GBK"/>
        <charset val="134"/>
      </rPr>
      <t>米</t>
    </r>
    <r>
      <rPr>
        <sz val="12"/>
        <rFont val="Times New Roman"/>
        <charset val="134"/>
      </rPr>
      <t>*</t>
    </r>
    <r>
      <rPr>
        <sz val="12"/>
        <rFont val="方正仿宋_GBK"/>
        <charset val="134"/>
      </rPr>
      <t>宽</t>
    </r>
    <r>
      <rPr>
        <sz val="12"/>
        <rFont val="Times New Roman"/>
        <charset val="134"/>
      </rPr>
      <t>30</t>
    </r>
    <r>
      <rPr>
        <sz val="12"/>
        <rFont val="方正仿宋_GBK"/>
        <charset val="134"/>
      </rPr>
      <t>米</t>
    </r>
    <r>
      <rPr>
        <sz val="12"/>
        <rFont val="Times New Roman"/>
        <charset val="134"/>
      </rPr>
      <t>*</t>
    </r>
    <r>
      <rPr>
        <sz val="12"/>
        <rFont val="方正仿宋_GBK"/>
        <charset val="134"/>
      </rPr>
      <t>高</t>
    </r>
    <r>
      <rPr>
        <sz val="12"/>
        <rFont val="Times New Roman"/>
        <charset val="134"/>
      </rPr>
      <t>2.6</t>
    </r>
    <r>
      <rPr>
        <sz val="12"/>
        <rFont val="方正仿宋_GBK"/>
        <charset val="134"/>
      </rPr>
      <t>米，以及配套设施</t>
    </r>
  </si>
  <si>
    <r>
      <rPr>
        <sz val="12"/>
        <rFont val="方正仿宋_GBK"/>
        <charset val="134"/>
      </rPr>
      <t>建设钢架大棚</t>
    </r>
    <r>
      <rPr>
        <sz val="12"/>
        <rFont val="Times New Roman"/>
        <charset val="134"/>
      </rPr>
      <t>4</t>
    </r>
    <r>
      <rPr>
        <sz val="12"/>
        <rFont val="方正仿宋_GBK"/>
        <charset val="134"/>
      </rPr>
      <t>个，建筑面积，以及配套设施</t>
    </r>
  </si>
  <si>
    <r>
      <rPr>
        <sz val="12"/>
        <rFont val="方正仿宋_GBK"/>
        <charset val="134"/>
      </rPr>
      <t>闫集镇孙老家特色产业发展项目</t>
    </r>
  </si>
  <si>
    <r>
      <rPr>
        <sz val="12"/>
        <rFont val="方正仿宋_GBK"/>
        <charset val="134"/>
      </rPr>
      <t>孙老家村</t>
    </r>
  </si>
  <si>
    <r>
      <rPr>
        <sz val="12"/>
        <rFont val="方正仿宋_GBK"/>
        <charset val="134"/>
      </rPr>
      <t>新建蔬菜种植大棚</t>
    </r>
    <r>
      <rPr>
        <sz val="12"/>
        <rFont val="Times New Roman"/>
        <charset val="134"/>
      </rPr>
      <t>50</t>
    </r>
    <r>
      <rPr>
        <sz val="12"/>
        <rFont val="方正仿宋_GBK"/>
        <charset val="134"/>
      </rPr>
      <t>亩，大棚钢骨架、土地平整、保暖设施、喷淋设施、排水设施等</t>
    </r>
  </si>
  <si>
    <r>
      <rPr>
        <sz val="12"/>
        <rFont val="方正仿宋_GBK"/>
        <charset val="134"/>
      </rPr>
      <t>脱贫人参与务工人、村集体经济人数</t>
    </r>
    <r>
      <rPr>
        <sz val="12"/>
        <rFont val="Times New Roman"/>
        <charset val="134"/>
      </rPr>
      <t>25</t>
    </r>
    <r>
      <rPr>
        <sz val="12"/>
        <rFont val="方正仿宋_GBK"/>
        <charset val="134"/>
      </rPr>
      <t>人</t>
    </r>
  </si>
  <si>
    <r>
      <rPr>
        <sz val="12"/>
        <rFont val="方正仿宋_GBK"/>
        <charset val="134"/>
      </rPr>
      <t>闫集镇赵堂村特色产业发展项目</t>
    </r>
  </si>
  <si>
    <r>
      <rPr>
        <sz val="12"/>
        <rFont val="方正仿宋_GBK"/>
        <charset val="134"/>
      </rPr>
      <t>赵堂村</t>
    </r>
  </si>
  <si>
    <r>
      <rPr>
        <sz val="12"/>
        <rFont val="方正仿宋_GBK"/>
        <charset val="134"/>
      </rPr>
      <t>建造羊肚菌种植大棚</t>
    </r>
    <r>
      <rPr>
        <sz val="12"/>
        <rFont val="Times New Roman"/>
        <charset val="134"/>
      </rPr>
      <t>100</t>
    </r>
    <r>
      <rPr>
        <sz val="12"/>
        <rFont val="方正仿宋_GBK"/>
        <charset val="134"/>
      </rPr>
      <t>亩、羊肚菌配套烘干设备一套、羊肚菌分拣车间</t>
    </r>
  </si>
  <si>
    <r>
      <rPr>
        <sz val="12"/>
        <rFont val="方正仿宋_GBK"/>
        <charset val="134"/>
      </rPr>
      <t>脱贫人口加入合作社、村集体经济务工人数</t>
    </r>
    <r>
      <rPr>
        <sz val="12"/>
        <rFont val="Times New Roman"/>
        <charset val="134"/>
      </rPr>
      <t>30</t>
    </r>
    <r>
      <rPr>
        <sz val="12"/>
        <rFont val="方正仿宋_GBK"/>
        <charset val="134"/>
      </rPr>
      <t>人</t>
    </r>
  </si>
  <si>
    <r>
      <rPr>
        <sz val="12"/>
        <rFont val="方正仿宋_GBK"/>
        <charset val="134"/>
      </rPr>
      <t>闫集镇孙老家村特色产业发展项目</t>
    </r>
  </si>
  <si>
    <r>
      <rPr>
        <sz val="12"/>
        <rFont val="方正仿宋_GBK"/>
        <charset val="134"/>
      </rPr>
      <t>新建烘干塔设备一套</t>
    </r>
  </si>
  <si>
    <r>
      <rPr>
        <sz val="12"/>
        <rFont val="方正仿宋_GBK"/>
        <charset val="134"/>
      </rPr>
      <t>脱贫人口参务工</t>
    </r>
    <r>
      <rPr>
        <sz val="12"/>
        <rFont val="Times New Roman"/>
        <charset val="134"/>
      </rPr>
      <t>30</t>
    </r>
    <r>
      <rPr>
        <sz val="12"/>
        <rFont val="方正仿宋_GBK"/>
        <charset val="134"/>
      </rPr>
      <t>人、村集体经济</t>
    </r>
    <r>
      <rPr>
        <sz val="12"/>
        <rFont val="Times New Roman"/>
        <charset val="134"/>
      </rPr>
      <t>5</t>
    </r>
    <r>
      <rPr>
        <sz val="12"/>
        <rFont val="方正仿宋_GBK"/>
        <charset val="134"/>
      </rPr>
      <t>万元</t>
    </r>
  </si>
  <si>
    <r>
      <rPr>
        <sz val="12"/>
        <rFont val="方正仿宋_GBK"/>
        <charset val="134"/>
      </rPr>
      <t>闫集镇杨庄村特色产业发展项目</t>
    </r>
  </si>
  <si>
    <r>
      <rPr>
        <sz val="12"/>
        <rFont val="方正仿宋_GBK"/>
        <charset val="134"/>
      </rPr>
      <t>杨庄村</t>
    </r>
  </si>
  <si>
    <r>
      <rPr>
        <sz val="12"/>
        <rFont val="方正仿宋_GBK"/>
        <charset val="134"/>
      </rPr>
      <t>建设标准化蔬菜大棚</t>
    </r>
    <r>
      <rPr>
        <sz val="12"/>
        <rFont val="Times New Roman"/>
        <charset val="134"/>
      </rPr>
      <t>20</t>
    </r>
    <r>
      <rPr>
        <sz val="12"/>
        <rFont val="方正仿宋_GBK"/>
        <charset val="134"/>
      </rPr>
      <t>亩，及配套设施</t>
    </r>
  </si>
  <si>
    <r>
      <rPr>
        <sz val="12"/>
        <rFont val="方正仿宋_GBK"/>
        <charset val="134"/>
      </rPr>
      <t>脱贫人口参务工</t>
    </r>
    <r>
      <rPr>
        <sz val="12"/>
        <rFont val="Times New Roman"/>
        <charset val="134"/>
      </rPr>
      <t>30</t>
    </r>
    <r>
      <rPr>
        <sz val="12"/>
        <rFont val="方正仿宋_GBK"/>
        <charset val="134"/>
      </rPr>
      <t>人、村集体经济</t>
    </r>
    <r>
      <rPr>
        <sz val="12"/>
        <rFont val="Times New Roman"/>
        <charset val="134"/>
      </rPr>
      <t>2.4</t>
    </r>
    <r>
      <rPr>
        <sz val="12"/>
        <rFont val="方正仿宋_GBK"/>
        <charset val="134"/>
      </rPr>
      <t>万元</t>
    </r>
  </si>
  <si>
    <r>
      <rPr>
        <sz val="12"/>
        <rFont val="方正仿宋_GBK"/>
        <charset val="134"/>
      </rPr>
      <t>新建烘干塔设备一套（地磅、脱粒机、铲车、输送带）</t>
    </r>
  </si>
  <si>
    <r>
      <rPr>
        <sz val="12"/>
        <rFont val="方正仿宋_GBK"/>
        <charset val="134"/>
      </rPr>
      <t>闫集镇塘沃涯村特色产业发展项目</t>
    </r>
  </si>
  <si>
    <r>
      <rPr>
        <sz val="12"/>
        <rFont val="方正仿宋_GBK"/>
        <charset val="134"/>
      </rPr>
      <t>塘沃涯村</t>
    </r>
  </si>
  <si>
    <r>
      <rPr>
        <sz val="12"/>
        <rFont val="方正仿宋_GBK"/>
        <charset val="134"/>
      </rPr>
      <t>新建</t>
    </r>
    <r>
      <rPr>
        <sz val="12"/>
        <rFont val="Times New Roman"/>
        <charset val="134"/>
      </rPr>
      <t>800</t>
    </r>
    <r>
      <rPr>
        <sz val="12"/>
        <rFont val="方正仿宋_GBK"/>
        <charset val="134"/>
      </rPr>
      <t>平方粮食临时储放点、日烘干</t>
    </r>
    <r>
      <rPr>
        <sz val="12"/>
        <rFont val="Times New Roman"/>
        <charset val="134"/>
      </rPr>
      <t>100</t>
    </r>
    <r>
      <rPr>
        <sz val="12"/>
        <rFont val="方正仿宋_GBK"/>
        <charset val="134"/>
      </rPr>
      <t>吨粮食烘干设备</t>
    </r>
  </si>
  <si>
    <r>
      <rPr>
        <sz val="12"/>
        <rFont val="方正仿宋_GBK"/>
        <charset val="134"/>
      </rPr>
      <t>建设蔬菜大棚</t>
    </r>
    <r>
      <rPr>
        <sz val="12"/>
        <rFont val="Times New Roman"/>
        <charset val="134"/>
      </rPr>
      <t>30</t>
    </r>
    <r>
      <rPr>
        <sz val="12"/>
        <rFont val="方正仿宋_GBK"/>
        <charset val="134"/>
      </rPr>
      <t>亩，及配套设施</t>
    </r>
  </si>
  <si>
    <r>
      <rPr>
        <sz val="12"/>
        <rFont val="方正仿宋_GBK"/>
        <charset val="134"/>
      </rPr>
      <t>建设蔬菜大棚</t>
    </r>
    <r>
      <rPr>
        <sz val="12"/>
        <rFont val="Times New Roman"/>
        <charset val="134"/>
      </rPr>
      <t>30</t>
    </r>
    <r>
      <rPr>
        <sz val="12"/>
        <rFont val="方正仿宋_GBK"/>
        <charset val="134"/>
      </rPr>
      <t>亩</t>
    </r>
  </si>
  <si>
    <r>
      <rPr>
        <sz val="12"/>
        <rFont val="方正仿宋_GBK"/>
        <charset val="134"/>
      </rPr>
      <t>闫集镇柳园村特色产业发展项目</t>
    </r>
  </si>
  <si>
    <r>
      <rPr>
        <sz val="12"/>
        <rFont val="方正仿宋_GBK"/>
        <charset val="134"/>
      </rPr>
      <t>柳园村</t>
    </r>
  </si>
  <si>
    <r>
      <rPr>
        <sz val="12"/>
        <rFont val="方正仿宋_GBK"/>
        <charset val="134"/>
      </rPr>
      <t>建设容量</t>
    </r>
    <r>
      <rPr>
        <sz val="12"/>
        <rFont val="Times New Roman"/>
        <charset val="134"/>
      </rPr>
      <t>80</t>
    </r>
    <r>
      <rPr>
        <sz val="12"/>
        <rFont val="方正仿宋_GBK"/>
        <charset val="134"/>
      </rPr>
      <t>吨的冷库及电力设施、装载机械、储存器具等配套设施</t>
    </r>
  </si>
  <si>
    <r>
      <rPr>
        <sz val="12"/>
        <rFont val="方正仿宋_GBK"/>
        <charset val="134"/>
      </rPr>
      <t>建设容量</t>
    </r>
    <r>
      <rPr>
        <sz val="12"/>
        <rFont val="Times New Roman"/>
        <charset val="134"/>
      </rPr>
      <t>80</t>
    </r>
    <r>
      <rPr>
        <sz val="12"/>
        <rFont val="方正仿宋_GBK"/>
        <charset val="134"/>
      </rPr>
      <t>吨的冷库及配套设施</t>
    </r>
  </si>
  <si>
    <r>
      <rPr>
        <sz val="12"/>
        <rFont val="方正仿宋_GBK"/>
        <charset val="134"/>
      </rPr>
      <t>新建水果种植大棚</t>
    </r>
    <r>
      <rPr>
        <sz val="12"/>
        <rFont val="Times New Roman"/>
        <charset val="134"/>
      </rPr>
      <t>50</t>
    </r>
    <r>
      <rPr>
        <sz val="12"/>
        <rFont val="方正仿宋_GBK"/>
        <charset val="134"/>
      </rPr>
      <t>亩，大棚钢骨架、土地平整、保暖设施、喷淋设施、排水设施等</t>
    </r>
  </si>
  <si>
    <r>
      <rPr>
        <sz val="12"/>
        <rFont val="方正仿宋_GBK"/>
        <charset val="134"/>
      </rPr>
      <t>新建水果种植大棚</t>
    </r>
    <r>
      <rPr>
        <sz val="12"/>
        <rFont val="Times New Roman"/>
        <charset val="134"/>
      </rPr>
      <t>50</t>
    </r>
    <r>
      <rPr>
        <sz val="12"/>
        <rFont val="方正仿宋_GBK"/>
        <charset val="134"/>
      </rPr>
      <t>亩及相关配套等</t>
    </r>
  </si>
  <si>
    <r>
      <rPr>
        <sz val="12"/>
        <rFont val="方正仿宋_GBK"/>
        <charset val="134"/>
      </rPr>
      <t>购买打药机器人</t>
    </r>
    <r>
      <rPr>
        <sz val="12"/>
        <rFont val="Times New Roman"/>
        <charset val="134"/>
      </rPr>
      <t>10</t>
    </r>
    <r>
      <rPr>
        <sz val="12"/>
        <rFont val="方正仿宋_GBK"/>
        <charset val="134"/>
      </rPr>
      <t>台，用于村党组织领办集体经济承包土地使用及出租</t>
    </r>
  </si>
  <si>
    <r>
      <rPr>
        <sz val="12"/>
        <rFont val="方正仿宋_GBK"/>
        <charset val="134"/>
      </rPr>
      <t>购买打药机器人</t>
    </r>
    <r>
      <rPr>
        <sz val="12"/>
        <rFont val="Times New Roman"/>
        <charset val="134"/>
      </rPr>
      <t>10</t>
    </r>
    <r>
      <rPr>
        <sz val="12"/>
        <rFont val="方正仿宋_GBK"/>
        <charset val="134"/>
      </rPr>
      <t>台，用于村党组织领办集体经济承包土地使用，及出租</t>
    </r>
  </si>
  <si>
    <r>
      <rPr>
        <sz val="12"/>
        <rFont val="方正仿宋_GBK"/>
        <charset val="134"/>
      </rPr>
      <t>以资产出租或自营的方式，增加村集体收入</t>
    </r>
  </si>
  <si>
    <r>
      <rPr>
        <sz val="12"/>
        <rFont val="方正仿宋_GBK"/>
        <charset val="134"/>
      </rPr>
      <t>杨楼镇新廷社区仓储建设项目</t>
    </r>
  </si>
  <si>
    <r>
      <rPr>
        <sz val="12"/>
        <rFont val="方正仿宋_GBK"/>
        <charset val="134"/>
      </rPr>
      <t>杨楼镇</t>
    </r>
    <r>
      <rPr>
        <sz val="12"/>
        <rFont val="Times New Roman"/>
        <charset val="134"/>
      </rPr>
      <t xml:space="preserve">
</t>
    </r>
    <r>
      <rPr>
        <sz val="12"/>
        <rFont val="方正仿宋_GBK"/>
        <charset val="134"/>
      </rPr>
      <t>黄蓓蓓</t>
    </r>
  </si>
  <si>
    <r>
      <rPr>
        <sz val="12"/>
        <rFont val="方正仿宋_GBK"/>
        <charset val="134"/>
      </rPr>
      <t>杨楼镇</t>
    </r>
  </si>
  <si>
    <r>
      <rPr>
        <sz val="12"/>
        <rFont val="方正仿宋_GBK"/>
        <charset val="134"/>
      </rPr>
      <t>新廷社区</t>
    </r>
  </si>
  <si>
    <r>
      <rPr>
        <sz val="12"/>
        <rFont val="方正仿宋_GBK"/>
        <charset val="134"/>
      </rPr>
      <t>建设</t>
    </r>
    <r>
      <rPr>
        <sz val="12"/>
        <rFont val="Times New Roman"/>
        <charset val="134"/>
      </rPr>
      <t>1000</t>
    </r>
    <r>
      <rPr>
        <sz val="12"/>
        <rFont val="方正仿宋_GBK"/>
        <charset val="134"/>
      </rPr>
      <t>平方米仓储，及相关地坪等配套设施</t>
    </r>
  </si>
  <si>
    <r>
      <rPr>
        <sz val="12"/>
        <rFont val="方正仿宋_GBK"/>
        <charset val="134"/>
      </rPr>
      <t>群众加入村集体经济人数</t>
    </r>
    <r>
      <rPr>
        <sz val="12"/>
        <rFont val="Times New Roman"/>
        <charset val="134"/>
      </rPr>
      <t>30</t>
    </r>
    <r>
      <rPr>
        <sz val="12"/>
        <rFont val="方正仿宋_GBK"/>
        <charset val="134"/>
      </rPr>
      <t>人</t>
    </r>
  </si>
  <si>
    <r>
      <rPr>
        <sz val="12"/>
        <rFont val="方正仿宋_GBK"/>
        <charset val="134"/>
      </rPr>
      <t>杨楼镇冯场村特色产业发展项目</t>
    </r>
  </si>
  <si>
    <r>
      <rPr>
        <sz val="12"/>
        <rFont val="方正仿宋_GBK"/>
        <charset val="134"/>
      </rPr>
      <t>冯场村</t>
    </r>
  </si>
  <si>
    <r>
      <rPr>
        <sz val="12"/>
        <rFont val="方正仿宋_GBK"/>
        <charset val="134"/>
      </rPr>
      <t>建设蔬菜钢结构大棚</t>
    </r>
    <r>
      <rPr>
        <sz val="12"/>
        <rFont val="Times New Roman"/>
        <charset val="134"/>
      </rPr>
      <t>70</t>
    </r>
    <r>
      <rPr>
        <sz val="12"/>
        <rFont val="方正仿宋_GBK"/>
        <charset val="134"/>
      </rPr>
      <t>个，占地</t>
    </r>
    <r>
      <rPr>
        <sz val="12"/>
        <rFont val="Times New Roman"/>
        <charset val="134"/>
      </rPr>
      <t>80</t>
    </r>
    <r>
      <rPr>
        <sz val="12"/>
        <rFont val="方正仿宋_GBK"/>
        <charset val="134"/>
      </rPr>
      <t>亩，</t>
    </r>
    <r>
      <rPr>
        <sz val="12"/>
        <rFont val="Times New Roman"/>
        <charset val="134"/>
      </rPr>
      <t>3.5</t>
    </r>
    <r>
      <rPr>
        <sz val="12"/>
        <rFont val="方正仿宋_GBK"/>
        <charset val="134"/>
      </rPr>
      <t>米高，</t>
    </r>
    <r>
      <rPr>
        <sz val="12"/>
        <rFont val="Times New Roman"/>
        <charset val="134"/>
      </rPr>
      <t>6</t>
    </r>
    <r>
      <rPr>
        <sz val="12"/>
        <rFont val="方正仿宋_GBK"/>
        <charset val="134"/>
      </rPr>
      <t>米宽，</t>
    </r>
    <r>
      <rPr>
        <sz val="12"/>
        <rFont val="Times New Roman"/>
        <charset val="134"/>
      </rPr>
      <t>100</t>
    </r>
    <r>
      <rPr>
        <sz val="12"/>
        <rFont val="方正仿宋_GBK"/>
        <charset val="134"/>
      </rPr>
      <t>米长，边高</t>
    </r>
    <r>
      <rPr>
        <sz val="12"/>
        <rFont val="Times New Roman"/>
        <charset val="134"/>
      </rPr>
      <t>2</t>
    </r>
    <r>
      <rPr>
        <sz val="12"/>
        <rFont val="方正仿宋_GBK"/>
        <charset val="134"/>
      </rPr>
      <t>米，卷膜机，滴灌，机井配套，监控，道路硬化宽</t>
    </r>
    <r>
      <rPr>
        <sz val="12"/>
        <rFont val="Times New Roman"/>
        <charset val="134"/>
      </rPr>
      <t>3</t>
    </r>
    <r>
      <rPr>
        <sz val="12"/>
        <rFont val="方正仿宋_GBK"/>
        <charset val="134"/>
      </rPr>
      <t>米，长</t>
    </r>
    <r>
      <rPr>
        <sz val="12"/>
        <rFont val="Times New Roman"/>
        <charset val="134"/>
      </rPr>
      <t>500</t>
    </r>
    <r>
      <rPr>
        <sz val="12"/>
        <rFont val="方正仿宋_GBK"/>
        <charset val="134"/>
      </rPr>
      <t>米及相关保温覆盖膜配套等</t>
    </r>
  </si>
  <si>
    <r>
      <rPr>
        <sz val="12"/>
        <rFont val="方正仿宋_GBK"/>
        <charset val="134"/>
      </rPr>
      <t>建设蔬菜钢结构大棚</t>
    </r>
    <r>
      <rPr>
        <sz val="12"/>
        <rFont val="Times New Roman"/>
        <charset val="134"/>
      </rPr>
      <t>70</t>
    </r>
    <r>
      <rPr>
        <sz val="12"/>
        <rFont val="方正仿宋_GBK"/>
        <charset val="134"/>
      </rPr>
      <t>个，占地</t>
    </r>
    <r>
      <rPr>
        <sz val="12"/>
        <rFont val="Times New Roman"/>
        <charset val="134"/>
      </rPr>
      <t>80</t>
    </r>
    <r>
      <rPr>
        <sz val="12"/>
        <rFont val="方正仿宋_GBK"/>
        <charset val="134"/>
      </rPr>
      <t>亩及相关配套等</t>
    </r>
  </si>
  <si>
    <r>
      <rPr>
        <sz val="12"/>
        <rFont val="方正仿宋_GBK"/>
        <charset val="134"/>
      </rPr>
      <t>群众加入村集体经济人数</t>
    </r>
    <r>
      <rPr>
        <sz val="12"/>
        <rFont val="Times New Roman"/>
        <charset val="134"/>
      </rPr>
      <t>35</t>
    </r>
    <r>
      <rPr>
        <sz val="12"/>
        <rFont val="方正仿宋_GBK"/>
        <charset val="134"/>
      </rPr>
      <t>人</t>
    </r>
  </si>
  <si>
    <r>
      <rPr>
        <sz val="12"/>
        <rFont val="方正仿宋_GBK"/>
        <charset val="134"/>
      </rPr>
      <t>杨楼镇冯场村仓储建设项目</t>
    </r>
  </si>
  <si>
    <r>
      <rPr>
        <sz val="12"/>
        <rFont val="方正仿宋_GBK"/>
        <charset val="134"/>
      </rPr>
      <t>新建农产品仓储约</t>
    </r>
    <r>
      <rPr>
        <sz val="12"/>
        <rFont val="Times New Roman"/>
        <charset val="134"/>
      </rPr>
      <t>1000</t>
    </r>
    <r>
      <rPr>
        <sz val="12"/>
        <rFont val="方正仿宋_GBK"/>
        <charset val="134"/>
      </rPr>
      <t>平方米，及铲车、烘干塔、传送带、地坪、地磅、配电等配套设施</t>
    </r>
    <r>
      <rPr>
        <sz val="12"/>
        <rFont val="Times New Roman"/>
        <charset val="134"/>
      </rPr>
      <t>.</t>
    </r>
  </si>
  <si>
    <r>
      <rPr>
        <sz val="12"/>
        <rFont val="方正仿宋_GBK"/>
        <charset val="134"/>
      </rPr>
      <t>新建农产品仓储约</t>
    </r>
    <r>
      <rPr>
        <sz val="12"/>
        <rFont val="Times New Roman"/>
        <charset val="134"/>
      </rPr>
      <t>1000</t>
    </r>
    <r>
      <rPr>
        <sz val="12"/>
        <rFont val="方正仿宋_GBK"/>
        <charset val="134"/>
      </rPr>
      <t>平方米及相关配套设施</t>
    </r>
  </si>
  <si>
    <r>
      <rPr>
        <sz val="12"/>
        <rFont val="方正仿宋_GBK"/>
        <charset val="134"/>
      </rPr>
      <t>新建农产品仓储约</t>
    </r>
    <r>
      <rPr>
        <sz val="12"/>
        <rFont val="Times New Roman"/>
        <charset val="134"/>
      </rPr>
      <t>1000</t>
    </r>
    <r>
      <rPr>
        <sz val="12"/>
        <rFont val="方正仿宋_GBK"/>
        <charset val="134"/>
      </rPr>
      <t>平方米</t>
    </r>
  </si>
  <si>
    <r>
      <rPr>
        <sz val="12"/>
        <rFont val="方正仿宋_GBK"/>
        <charset val="134"/>
      </rPr>
      <t>杨楼镇郝集社区建设白莲藕（</t>
    </r>
    <r>
      <rPr>
        <sz val="12"/>
        <rFont val="Times New Roman"/>
        <charset val="134"/>
      </rPr>
      <t>150</t>
    </r>
    <r>
      <rPr>
        <sz val="12"/>
        <rFont val="方正仿宋_GBK"/>
        <charset val="134"/>
      </rPr>
      <t>亩）</t>
    </r>
  </si>
  <si>
    <r>
      <rPr>
        <sz val="12"/>
        <rFont val="方正仿宋_GBK"/>
        <charset val="134"/>
      </rPr>
      <t>郝集社区</t>
    </r>
  </si>
  <si>
    <r>
      <rPr>
        <sz val="12"/>
        <rFont val="方正仿宋_GBK"/>
        <charset val="134"/>
      </rPr>
      <t>建设白莲藕（</t>
    </r>
    <r>
      <rPr>
        <sz val="12"/>
        <rFont val="Times New Roman"/>
        <charset val="134"/>
      </rPr>
      <t>150</t>
    </r>
    <r>
      <rPr>
        <sz val="12"/>
        <rFont val="方正仿宋_GBK"/>
        <charset val="134"/>
      </rPr>
      <t>亩）观光旅游项目及相关配套设施（机井</t>
    </r>
    <r>
      <rPr>
        <sz val="12"/>
        <rFont val="Times New Roman"/>
        <charset val="134"/>
      </rPr>
      <t>4</t>
    </r>
    <r>
      <rPr>
        <sz val="12"/>
        <rFont val="方正仿宋_GBK"/>
        <charset val="134"/>
      </rPr>
      <t>眼</t>
    </r>
    <r>
      <rPr>
        <sz val="12"/>
        <rFont val="Times New Roman"/>
        <charset val="134"/>
      </rPr>
      <t>24</t>
    </r>
    <r>
      <rPr>
        <sz val="12"/>
        <rFont val="方正仿宋_GBK"/>
        <charset val="134"/>
      </rPr>
      <t>万，藕池围挡高</t>
    </r>
    <r>
      <rPr>
        <sz val="12"/>
        <rFont val="Times New Roman"/>
        <charset val="134"/>
      </rPr>
      <t>1.5</t>
    </r>
    <r>
      <rPr>
        <sz val="12"/>
        <rFont val="方正仿宋_GBK"/>
        <charset val="134"/>
      </rPr>
      <t>米，</t>
    </r>
    <r>
      <rPr>
        <sz val="12"/>
        <rFont val="Times New Roman"/>
        <charset val="134"/>
      </rPr>
      <t>572</t>
    </r>
    <r>
      <rPr>
        <sz val="12"/>
        <rFont val="方正仿宋_GBK"/>
        <charset val="134"/>
      </rPr>
      <t>米</t>
    </r>
    <r>
      <rPr>
        <sz val="12"/>
        <rFont val="Times New Roman"/>
        <charset val="134"/>
      </rPr>
      <t>11.5</t>
    </r>
    <r>
      <rPr>
        <sz val="12"/>
        <rFont val="方正仿宋_GBK"/>
        <charset val="134"/>
      </rPr>
      <t>万，藕池观光路长</t>
    </r>
    <r>
      <rPr>
        <sz val="12"/>
        <rFont val="Times New Roman"/>
        <charset val="134"/>
      </rPr>
      <t>672</t>
    </r>
    <r>
      <rPr>
        <sz val="12"/>
        <rFont val="方正仿宋_GBK"/>
        <charset val="134"/>
      </rPr>
      <t>米，宽</t>
    </r>
    <r>
      <rPr>
        <sz val="12"/>
        <rFont val="Times New Roman"/>
        <charset val="134"/>
      </rPr>
      <t>3</t>
    </r>
    <r>
      <rPr>
        <sz val="12"/>
        <rFont val="方正仿宋_GBK"/>
        <charset val="134"/>
      </rPr>
      <t>米</t>
    </r>
    <r>
      <rPr>
        <sz val="12"/>
        <rFont val="Times New Roman"/>
        <charset val="134"/>
      </rPr>
      <t>22</t>
    </r>
    <r>
      <rPr>
        <sz val="12"/>
        <rFont val="方正仿宋_GBK"/>
        <charset val="134"/>
      </rPr>
      <t>万，藕池观光亭</t>
    </r>
    <r>
      <rPr>
        <sz val="12"/>
        <rFont val="Times New Roman"/>
        <charset val="134"/>
      </rPr>
      <t>2</t>
    </r>
    <r>
      <rPr>
        <sz val="12"/>
        <rFont val="方正仿宋_GBK"/>
        <charset val="134"/>
      </rPr>
      <t>个</t>
    </r>
    <r>
      <rPr>
        <sz val="12"/>
        <rFont val="Times New Roman"/>
        <charset val="134"/>
      </rPr>
      <t>10</t>
    </r>
    <r>
      <rPr>
        <sz val="12"/>
        <rFont val="方正仿宋_GBK"/>
        <charset val="134"/>
      </rPr>
      <t>万等，对藕塘进行翻新开挖）</t>
    </r>
  </si>
  <si>
    <r>
      <rPr>
        <sz val="12"/>
        <rFont val="方正仿宋_GBK"/>
        <charset val="134"/>
      </rPr>
      <t>建设白莲藕（</t>
    </r>
    <r>
      <rPr>
        <sz val="12"/>
        <rFont val="Times New Roman"/>
        <charset val="134"/>
      </rPr>
      <t>150</t>
    </r>
    <r>
      <rPr>
        <sz val="12"/>
        <rFont val="方正仿宋_GBK"/>
        <charset val="134"/>
      </rPr>
      <t>亩）及相关配套设施</t>
    </r>
  </si>
  <si>
    <r>
      <rPr>
        <sz val="12"/>
        <rFont val="方正仿宋_GBK"/>
        <charset val="134"/>
      </rPr>
      <t>群众加入村集体经济人数</t>
    </r>
    <r>
      <rPr>
        <sz val="12"/>
        <rFont val="Times New Roman"/>
        <charset val="134"/>
      </rPr>
      <t>20</t>
    </r>
    <r>
      <rPr>
        <sz val="12"/>
        <rFont val="方正仿宋_GBK"/>
        <charset val="134"/>
      </rPr>
      <t>人</t>
    </r>
  </si>
  <si>
    <r>
      <rPr>
        <sz val="12"/>
        <rFont val="方正仿宋_GBK"/>
        <charset val="134"/>
      </rPr>
      <t>杨楼镇黄庙村仓储建设项目</t>
    </r>
  </si>
  <si>
    <r>
      <rPr>
        <sz val="12"/>
        <rFont val="方正仿宋_GBK"/>
        <charset val="134"/>
      </rPr>
      <t>黄庙村</t>
    </r>
  </si>
  <si>
    <r>
      <rPr>
        <sz val="12"/>
        <rFont val="方正仿宋_GBK"/>
        <charset val="134"/>
      </rPr>
      <t>群众加入村集体经济人数</t>
    </r>
    <r>
      <rPr>
        <sz val="12"/>
        <rFont val="Times New Roman"/>
        <charset val="134"/>
      </rPr>
      <t>25</t>
    </r>
    <r>
      <rPr>
        <sz val="12"/>
        <rFont val="方正仿宋_GBK"/>
        <charset val="134"/>
      </rPr>
      <t>人</t>
    </r>
  </si>
  <si>
    <r>
      <rPr>
        <sz val="12"/>
        <rFont val="方正仿宋_GBK"/>
        <charset val="134"/>
      </rPr>
      <t>杨楼镇路套村特色产业发展项目</t>
    </r>
  </si>
  <si>
    <r>
      <rPr>
        <sz val="12"/>
        <rFont val="方正仿宋_GBK"/>
        <charset val="134"/>
      </rPr>
      <t>路套村</t>
    </r>
  </si>
  <si>
    <r>
      <rPr>
        <sz val="12"/>
        <rFont val="方正仿宋_GBK"/>
        <charset val="134"/>
      </rPr>
      <t>建设蔬菜钢结构大棚</t>
    </r>
    <r>
      <rPr>
        <sz val="12"/>
        <rFont val="Times New Roman"/>
        <charset val="134"/>
      </rPr>
      <t>20</t>
    </r>
    <r>
      <rPr>
        <sz val="12"/>
        <rFont val="方正仿宋_GBK"/>
        <charset val="134"/>
      </rPr>
      <t>个，占地</t>
    </r>
    <r>
      <rPr>
        <sz val="12"/>
        <rFont val="Times New Roman"/>
        <charset val="134"/>
      </rPr>
      <t>20</t>
    </r>
    <r>
      <rPr>
        <sz val="12"/>
        <rFont val="方正仿宋_GBK"/>
        <charset val="134"/>
      </rPr>
      <t>亩，</t>
    </r>
    <r>
      <rPr>
        <sz val="12"/>
        <rFont val="Times New Roman"/>
        <charset val="134"/>
      </rPr>
      <t>3.5</t>
    </r>
    <r>
      <rPr>
        <sz val="12"/>
        <rFont val="方正仿宋_GBK"/>
        <charset val="134"/>
      </rPr>
      <t>米高，</t>
    </r>
    <r>
      <rPr>
        <sz val="12"/>
        <rFont val="Times New Roman"/>
        <charset val="134"/>
      </rPr>
      <t>6</t>
    </r>
    <r>
      <rPr>
        <sz val="12"/>
        <rFont val="方正仿宋_GBK"/>
        <charset val="134"/>
      </rPr>
      <t>米宽，</t>
    </r>
    <r>
      <rPr>
        <sz val="12"/>
        <rFont val="Times New Roman"/>
        <charset val="134"/>
      </rPr>
      <t>100</t>
    </r>
    <r>
      <rPr>
        <sz val="12"/>
        <rFont val="方正仿宋_GBK"/>
        <charset val="134"/>
      </rPr>
      <t>米长，边高</t>
    </r>
    <r>
      <rPr>
        <sz val="12"/>
        <rFont val="Times New Roman"/>
        <charset val="134"/>
      </rPr>
      <t>2</t>
    </r>
    <r>
      <rPr>
        <sz val="12"/>
        <rFont val="方正仿宋_GBK"/>
        <charset val="134"/>
      </rPr>
      <t>米，卷膜机，滴灌，机井配套，监控，道路硬化宽</t>
    </r>
    <r>
      <rPr>
        <sz val="12"/>
        <rFont val="Times New Roman"/>
        <charset val="134"/>
      </rPr>
      <t>3</t>
    </r>
    <r>
      <rPr>
        <sz val="12"/>
        <rFont val="方正仿宋_GBK"/>
        <charset val="134"/>
      </rPr>
      <t>米，长</t>
    </r>
    <r>
      <rPr>
        <sz val="12"/>
        <rFont val="Times New Roman"/>
        <charset val="134"/>
      </rPr>
      <t>500</t>
    </r>
    <r>
      <rPr>
        <sz val="12"/>
        <rFont val="方正仿宋_GBK"/>
        <charset val="134"/>
      </rPr>
      <t>米及相关保温覆盖膜配套等</t>
    </r>
  </si>
  <si>
    <r>
      <rPr>
        <sz val="12"/>
        <rFont val="方正仿宋_GBK"/>
        <charset val="134"/>
      </rPr>
      <t>建成蔬菜钢结构大棚</t>
    </r>
    <r>
      <rPr>
        <sz val="12"/>
        <rFont val="Times New Roman"/>
        <charset val="134"/>
      </rPr>
      <t>20</t>
    </r>
    <r>
      <rPr>
        <sz val="12"/>
        <rFont val="方正仿宋_GBK"/>
        <charset val="134"/>
      </rPr>
      <t>个，占地</t>
    </r>
    <r>
      <rPr>
        <sz val="12"/>
        <rFont val="Times New Roman"/>
        <charset val="134"/>
      </rPr>
      <t>20</t>
    </r>
    <r>
      <rPr>
        <sz val="12"/>
        <rFont val="方正仿宋_GBK"/>
        <charset val="134"/>
      </rPr>
      <t>亩及相关配套</t>
    </r>
  </si>
  <si>
    <r>
      <rPr>
        <sz val="12"/>
        <rFont val="方正仿宋_GBK"/>
        <charset val="134"/>
      </rPr>
      <t>建成蔬菜钢结构大棚</t>
    </r>
    <r>
      <rPr>
        <sz val="12"/>
        <rFont val="Times New Roman"/>
        <charset val="134"/>
      </rPr>
      <t>20</t>
    </r>
    <r>
      <rPr>
        <sz val="12"/>
        <rFont val="方正仿宋_GBK"/>
        <charset val="134"/>
      </rPr>
      <t>个</t>
    </r>
  </si>
  <si>
    <r>
      <rPr>
        <sz val="12"/>
        <rFont val="方正仿宋_GBK"/>
        <charset val="134"/>
      </rPr>
      <t>杨楼镇孟庄村仓储建设项目</t>
    </r>
  </si>
  <si>
    <r>
      <rPr>
        <sz val="12"/>
        <rFont val="方正仿宋_GBK"/>
        <charset val="134"/>
      </rPr>
      <t>孟庄村</t>
    </r>
  </si>
  <si>
    <r>
      <rPr>
        <sz val="12"/>
        <rFont val="方正仿宋_GBK"/>
        <charset val="134"/>
      </rPr>
      <t>新建钢结构仓储约</t>
    </r>
    <r>
      <rPr>
        <sz val="12"/>
        <rFont val="Times New Roman"/>
        <charset val="134"/>
      </rPr>
      <t>1500</t>
    </r>
    <r>
      <rPr>
        <sz val="12"/>
        <rFont val="方正仿宋_GBK"/>
        <charset val="134"/>
      </rPr>
      <t>平方米，及配电、下水道、地坪、航吊等配套设施</t>
    </r>
    <r>
      <rPr>
        <sz val="12"/>
        <rFont val="Times New Roman"/>
        <charset val="134"/>
      </rPr>
      <t>.</t>
    </r>
  </si>
  <si>
    <r>
      <rPr>
        <sz val="12"/>
        <rFont val="方正仿宋_GBK"/>
        <charset val="134"/>
      </rPr>
      <t>新建钢结构仓储约</t>
    </r>
    <r>
      <rPr>
        <sz val="12"/>
        <rFont val="Times New Roman"/>
        <charset val="134"/>
      </rPr>
      <t>1500</t>
    </r>
    <r>
      <rPr>
        <sz val="12"/>
        <rFont val="方正仿宋_GBK"/>
        <charset val="134"/>
      </rPr>
      <t>平方米</t>
    </r>
  </si>
  <si>
    <r>
      <rPr>
        <sz val="12"/>
        <rFont val="方正仿宋_GBK"/>
        <charset val="134"/>
      </rPr>
      <t>杨楼镇孙庄村仓储建设项目</t>
    </r>
  </si>
  <si>
    <r>
      <rPr>
        <sz val="12"/>
        <rFont val="方正仿宋_GBK"/>
        <charset val="134"/>
      </rPr>
      <t>孙庄村</t>
    </r>
  </si>
  <si>
    <r>
      <rPr>
        <sz val="12"/>
        <rFont val="方正仿宋_GBK"/>
        <charset val="134"/>
      </rPr>
      <t>新建约</t>
    </r>
    <r>
      <rPr>
        <sz val="12"/>
        <rFont val="Times New Roman"/>
        <charset val="134"/>
      </rPr>
      <t>800</t>
    </r>
    <r>
      <rPr>
        <sz val="12"/>
        <rFont val="方正仿宋_GBK"/>
        <charset val="134"/>
      </rPr>
      <t>平方米仓储及相关铲车、地坪、配电、消防等设施</t>
    </r>
  </si>
  <si>
    <r>
      <rPr>
        <sz val="12"/>
        <rFont val="方正仿宋_GBK"/>
        <charset val="134"/>
      </rPr>
      <t>新建约</t>
    </r>
    <r>
      <rPr>
        <sz val="12"/>
        <rFont val="Times New Roman"/>
        <charset val="134"/>
      </rPr>
      <t>800</t>
    </r>
    <r>
      <rPr>
        <sz val="12"/>
        <rFont val="方正仿宋_GBK"/>
        <charset val="134"/>
      </rPr>
      <t>平方米仓储及相关配套</t>
    </r>
  </si>
  <si>
    <r>
      <rPr>
        <sz val="12"/>
        <rFont val="方正仿宋_GBK"/>
        <charset val="134"/>
      </rPr>
      <t>群众加入村集体经济人数</t>
    </r>
    <r>
      <rPr>
        <sz val="12"/>
        <rFont val="Times New Roman"/>
        <charset val="134"/>
      </rPr>
      <t>22</t>
    </r>
    <r>
      <rPr>
        <sz val="12"/>
        <rFont val="方正仿宋_GBK"/>
        <charset val="134"/>
      </rPr>
      <t>人</t>
    </r>
  </si>
  <si>
    <r>
      <rPr>
        <sz val="12"/>
        <rFont val="方正仿宋_GBK"/>
        <charset val="134"/>
      </rPr>
      <t>杨楼镇余洼行政村仓储大棚建设项目</t>
    </r>
  </si>
  <si>
    <r>
      <rPr>
        <sz val="12"/>
        <rFont val="方正仿宋_GBK"/>
        <charset val="134"/>
      </rPr>
      <t>余洼村</t>
    </r>
  </si>
  <si>
    <r>
      <rPr>
        <sz val="12"/>
        <rFont val="方正仿宋_GBK"/>
        <charset val="134"/>
      </rPr>
      <t>建设</t>
    </r>
    <r>
      <rPr>
        <sz val="12"/>
        <rFont val="Times New Roman"/>
        <charset val="134"/>
      </rPr>
      <t>800</t>
    </r>
    <r>
      <rPr>
        <sz val="12"/>
        <rFont val="方正仿宋_GBK"/>
        <charset val="134"/>
      </rPr>
      <t>平方米仓储大棚及配套设施</t>
    </r>
  </si>
  <si>
    <r>
      <rPr>
        <sz val="12"/>
        <rFont val="方正仿宋_GBK"/>
        <charset val="134"/>
      </rPr>
      <t>增加村集体经济收入</t>
    </r>
    <r>
      <rPr>
        <sz val="12"/>
        <rFont val="Times New Roman"/>
        <charset val="134"/>
      </rPr>
      <t>2.5</t>
    </r>
    <r>
      <rPr>
        <sz val="12"/>
        <rFont val="方正仿宋_GBK"/>
        <charset val="134"/>
      </rPr>
      <t>万元以上</t>
    </r>
  </si>
  <si>
    <r>
      <rPr>
        <sz val="12"/>
        <rFont val="方正仿宋_GBK"/>
        <charset val="134"/>
      </rPr>
      <t>杨楼镇尹庄村仓储建设项目</t>
    </r>
  </si>
  <si>
    <r>
      <rPr>
        <sz val="12"/>
        <rFont val="方正仿宋_GBK"/>
        <charset val="134"/>
      </rPr>
      <t>尹庄村</t>
    </r>
  </si>
  <si>
    <r>
      <rPr>
        <sz val="12"/>
        <rFont val="方正仿宋_GBK"/>
        <charset val="134"/>
      </rPr>
      <t>建设</t>
    </r>
    <r>
      <rPr>
        <sz val="12"/>
        <rFont val="Times New Roman"/>
        <charset val="134"/>
      </rPr>
      <t>1000</t>
    </r>
    <r>
      <rPr>
        <sz val="12"/>
        <rFont val="方正仿宋_GBK"/>
        <charset val="134"/>
      </rPr>
      <t>平方米仓储，及相关地坪、配电等设施</t>
    </r>
  </si>
  <si>
    <r>
      <rPr>
        <sz val="12"/>
        <rFont val="方正仿宋_GBK"/>
        <charset val="134"/>
      </rPr>
      <t>群众加入村集体经济人数</t>
    </r>
    <r>
      <rPr>
        <sz val="12"/>
        <rFont val="Times New Roman"/>
        <charset val="134"/>
      </rPr>
      <t>15</t>
    </r>
    <r>
      <rPr>
        <sz val="12"/>
        <rFont val="方正仿宋_GBK"/>
        <charset val="134"/>
      </rPr>
      <t>人</t>
    </r>
  </si>
  <si>
    <r>
      <rPr>
        <sz val="12"/>
        <rFont val="方正仿宋_GBK"/>
        <charset val="134"/>
      </rPr>
      <t>杨楼镇郝集社区仓储建设项目</t>
    </r>
  </si>
  <si>
    <r>
      <rPr>
        <sz val="12"/>
        <rFont val="方正仿宋_GBK"/>
        <charset val="134"/>
      </rPr>
      <t>新建钢结构标准化仓储</t>
    </r>
    <r>
      <rPr>
        <sz val="12"/>
        <rFont val="Times New Roman"/>
        <charset val="134"/>
      </rPr>
      <t>1000</t>
    </r>
    <r>
      <rPr>
        <sz val="12"/>
        <rFont val="方正仿宋_GBK"/>
        <charset val="134"/>
      </rPr>
      <t>平方米及相关配套设施，水、电、消防、地坪、路</t>
    </r>
  </si>
  <si>
    <r>
      <rPr>
        <sz val="12"/>
        <rFont val="方正仿宋_GBK"/>
        <charset val="134"/>
      </rPr>
      <t>新建钢结构标准化仓储</t>
    </r>
    <r>
      <rPr>
        <sz val="12"/>
        <rFont val="Times New Roman"/>
        <charset val="134"/>
      </rPr>
      <t>1000</t>
    </r>
    <r>
      <rPr>
        <sz val="12"/>
        <rFont val="方正仿宋_GBK"/>
        <charset val="134"/>
      </rPr>
      <t>平方米及相关配套设施</t>
    </r>
  </si>
  <si>
    <r>
      <rPr>
        <sz val="12"/>
        <rFont val="方正仿宋_GBK"/>
        <charset val="134"/>
      </rPr>
      <t>杨楼镇路套村水稻种植项目</t>
    </r>
  </si>
  <si>
    <r>
      <rPr>
        <sz val="12"/>
        <rFont val="方正仿宋_GBK"/>
        <charset val="134"/>
      </rPr>
      <t>种植水稻</t>
    </r>
    <r>
      <rPr>
        <sz val="12"/>
        <rFont val="Times New Roman"/>
        <charset val="134"/>
      </rPr>
      <t>300</t>
    </r>
    <r>
      <rPr>
        <sz val="12"/>
        <rFont val="方正仿宋_GBK"/>
        <charset val="134"/>
      </rPr>
      <t>亩，架三项四线电线</t>
    </r>
    <r>
      <rPr>
        <sz val="12"/>
        <rFont val="Times New Roman"/>
        <charset val="134"/>
      </rPr>
      <t>2</t>
    </r>
    <r>
      <rPr>
        <sz val="12"/>
        <rFont val="方正仿宋_GBK"/>
        <charset val="134"/>
      </rPr>
      <t>千米，</t>
    </r>
    <r>
      <rPr>
        <sz val="12"/>
        <rFont val="Times New Roman"/>
        <charset val="134"/>
      </rPr>
      <t>50</t>
    </r>
    <r>
      <rPr>
        <sz val="12"/>
        <rFont val="方正仿宋_GBK"/>
        <charset val="134"/>
      </rPr>
      <t>米深机井</t>
    </r>
    <r>
      <rPr>
        <sz val="12"/>
        <rFont val="Times New Roman"/>
        <charset val="134"/>
      </rPr>
      <t>6</t>
    </r>
    <r>
      <rPr>
        <sz val="12"/>
        <rFont val="方正仿宋_GBK"/>
        <charset val="134"/>
      </rPr>
      <t>眼，</t>
    </r>
    <r>
      <rPr>
        <sz val="12"/>
        <rFont val="Times New Roman"/>
        <charset val="134"/>
      </rPr>
      <t>4</t>
    </r>
    <r>
      <rPr>
        <sz val="12"/>
        <rFont val="方正仿宋_GBK"/>
        <charset val="134"/>
      </rPr>
      <t>米宽硬化道路</t>
    </r>
    <r>
      <rPr>
        <sz val="12"/>
        <rFont val="Times New Roman"/>
        <charset val="134"/>
      </rPr>
      <t>2</t>
    </r>
    <r>
      <rPr>
        <sz val="12"/>
        <rFont val="方正仿宋_GBK"/>
        <charset val="134"/>
      </rPr>
      <t>公里，</t>
    </r>
    <r>
      <rPr>
        <sz val="12"/>
        <rFont val="Times New Roman"/>
        <charset val="134"/>
      </rPr>
      <t>8</t>
    </r>
    <r>
      <rPr>
        <sz val="12"/>
        <rFont val="方正仿宋_GBK"/>
        <charset val="134"/>
      </rPr>
      <t>寸水泵</t>
    </r>
    <r>
      <rPr>
        <sz val="12"/>
        <rFont val="Times New Roman"/>
        <charset val="134"/>
      </rPr>
      <t>4</t>
    </r>
    <r>
      <rPr>
        <sz val="12"/>
        <rFont val="方正仿宋_GBK"/>
        <charset val="134"/>
      </rPr>
      <t>个，拖拉机</t>
    </r>
    <r>
      <rPr>
        <sz val="12"/>
        <rFont val="Times New Roman"/>
        <charset val="134"/>
      </rPr>
      <t>2</t>
    </r>
    <r>
      <rPr>
        <sz val="12"/>
        <rFont val="方正仿宋_GBK"/>
        <charset val="134"/>
      </rPr>
      <t>台，收割机</t>
    </r>
    <r>
      <rPr>
        <sz val="12"/>
        <rFont val="Times New Roman"/>
        <charset val="134"/>
      </rPr>
      <t>2</t>
    </r>
    <r>
      <rPr>
        <sz val="12"/>
        <rFont val="方正仿宋_GBK"/>
        <charset val="134"/>
      </rPr>
      <t>台，监控设备一套，太阳能杀虫灯</t>
    </r>
    <r>
      <rPr>
        <sz val="12"/>
        <rFont val="Times New Roman"/>
        <charset val="134"/>
      </rPr>
      <t>50</t>
    </r>
    <r>
      <rPr>
        <sz val="12"/>
        <rFont val="方正仿宋_GBK"/>
        <charset val="134"/>
      </rPr>
      <t>个</t>
    </r>
  </si>
  <si>
    <r>
      <rPr>
        <sz val="12"/>
        <rFont val="方正仿宋_GBK"/>
        <charset val="134"/>
      </rPr>
      <t>种植水稻</t>
    </r>
    <r>
      <rPr>
        <sz val="12"/>
        <rFont val="Times New Roman"/>
        <charset val="134"/>
      </rPr>
      <t>300</t>
    </r>
    <r>
      <rPr>
        <sz val="12"/>
        <rFont val="方正仿宋_GBK"/>
        <charset val="134"/>
      </rPr>
      <t>亩及相关配套设施</t>
    </r>
  </si>
  <si>
    <r>
      <rPr>
        <sz val="12"/>
        <rFont val="方正仿宋_GBK"/>
        <charset val="134"/>
      </rPr>
      <t>种植水稻</t>
    </r>
    <r>
      <rPr>
        <sz val="12"/>
        <rFont val="Times New Roman"/>
        <charset val="134"/>
      </rPr>
      <t>300</t>
    </r>
    <r>
      <rPr>
        <sz val="12"/>
        <rFont val="方正仿宋_GBK"/>
        <charset val="134"/>
      </rPr>
      <t>亩</t>
    </r>
  </si>
  <si>
    <r>
      <rPr>
        <sz val="12"/>
        <rFont val="方正仿宋_GBK"/>
        <charset val="134"/>
      </rPr>
      <t>杨楼镇路套行政村标准化厂房建设</t>
    </r>
  </si>
  <si>
    <r>
      <rPr>
        <sz val="11"/>
        <rFont val="方正仿宋_GBK"/>
        <charset val="134"/>
      </rPr>
      <t>新建钢结构厂房约</t>
    </r>
    <r>
      <rPr>
        <sz val="11"/>
        <rFont val="Times New Roman"/>
        <charset val="134"/>
      </rPr>
      <t>1000</t>
    </r>
    <r>
      <rPr>
        <sz val="11"/>
        <rFont val="方正仿宋_GBK"/>
        <charset val="134"/>
      </rPr>
      <t>平方米，上下两层，及铲车、室内外地坪、下水管道、货运电梯、地磅、配电、烘干塔等相关配套设施。</t>
    </r>
  </si>
  <si>
    <r>
      <rPr>
        <sz val="12"/>
        <rFont val="方正仿宋_GBK"/>
        <charset val="134"/>
      </rPr>
      <t>新建标准结构厂房约</t>
    </r>
    <r>
      <rPr>
        <sz val="12"/>
        <rFont val="Times New Roman"/>
        <charset val="134"/>
      </rPr>
      <t>1000</t>
    </r>
    <r>
      <rPr>
        <sz val="12"/>
        <rFont val="方正仿宋_GBK"/>
        <charset val="134"/>
      </rPr>
      <t>平方米及相关配套设施</t>
    </r>
  </si>
  <si>
    <r>
      <rPr>
        <sz val="12"/>
        <rFont val="方正仿宋_GBK"/>
        <charset val="134"/>
      </rPr>
      <t>新建标准结构厂房约</t>
    </r>
    <r>
      <rPr>
        <sz val="12"/>
        <rFont val="Times New Roman"/>
        <charset val="134"/>
      </rPr>
      <t>1000</t>
    </r>
    <r>
      <rPr>
        <sz val="12"/>
        <rFont val="方正仿宋_GBK"/>
        <charset val="134"/>
      </rPr>
      <t>平方米</t>
    </r>
  </si>
  <si>
    <r>
      <rPr>
        <sz val="12"/>
        <rFont val="方正仿宋_GBK"/>
        <charset val="134"/>
      </rPr>
      <t>杨楼镇裴庄村仓储配套设施项目</t>
    </r>
  </si>
  <si>
    <r>
      <rPr>
        <sz val="12"/>
        <rFont val="方正仿宋_GBK"/>
        <charset val="134"/>
      </rPr>
      <t>裴庄村</t>
    </r>
  </si>
  <si>
    <r>
      <rPr>
        <sz val="12"/>
        <rFont val="方正仿宋_GBK"/>
        <charset val="134"/>
      </rPr>
      <t>建设</t>
    </r>
    <r>
      <rPr>
        <sz val="12"/>
        <rFont val="Times New Roman"/>
        <charset val="134"/>
      </rPr>
      <t>1500</t>
    </r>
    <r>
      <rPr>
        <sz val="12"/>
        <rFont val="方正仿宋_GBK"/>
        <charset val="134"/>
      </rPr>
      <t>平方米仓储室外晾晒地坪、运输车、运输带等配套设施</t>
    </r>
  </si>
  <si>
    <r>
      <rPr>
        <sz val="12"/>
        <rFont val="方正仿宋_GBK"/>
        <charset val="134"/>
      </rPr>
      <t>建设</t>
    </r>
    <r>
      <rPr>
        <sz val="12"/>
        <rFont val="Times New Roman"/>
        <charset val="134"/>
      </rPr>
      <t>1500</t>
    </r>
    <r>
      <rPr>
        <sz val="12"/>
        <rFont val="方正仿宋_GBK"/>
        <charset val="134"/>
      </rPr>
      <t>平方米仓储，及相关地坪等配套设施</t>
    </r>
  </si>
  <si>
    <r>
      <rPr>
        <sz val="12"/>
        <rFont val="方正仿宋_GBK"/>
        <charset val="134"/>
      </rPr>
      <t>杨楼镇裴庄村特色产业发展项目</t>
    </r>
  </si>
  <si>
    <r>
      <rPr>
        <sz val="12"/>
        <rFont val="方正仿宋_GBK"/>
        <charset val="134"/>
      </rPr>
      <t>建设蔬菜钢结构大棚</t>
    </r>
    <r>
      <rPr>
        <sz val="12"/>
        <rFont val="Times New Roman"/>
        <charset val="134"/>
      </rPr>
      <t>50</t>
    </r>
    <r>
      <rPr>
        <sz val="12"/>
        <rFont val="方正仿宋_GBK"/>
        <charset val="134"/>
      </rPr>
      <t>个，</t>
    </r>
    <r>
      <rPr>
        <sz val="12"/>
        <rFont val="Times New Roman"/>
        <charset val="134"/>
      </rPr>
      <t>3</t>
    </r>
    <r>
      <rPr>
        <sz val="12"/>
        <rFont val="方正仿宋_GBK"/>
        <charset val="134"/>
      </rPr>
      <t>米高，</t>
    </r>
    <r>
      <rPr>
        <sz val="12"/>
        <rFont val="Times New Roman"/>
        <charset val="134"/>
      </rPr>
      <t>6</t>
    </r>
    <r>
      <rPr>
        <sz val="12"/>
        <rFont val="方正仿宋_GBK"/>
        <charset val="134"/>
      </rPr>
      <t>米宽，</t>
    </r>
    <r>
      <rPr>
        <sz val="12"/>
        <rFont val="Times New Roman"/>
        <charset val="134"/>
      </rPr>
      <t>100</t>
    </r>
    <r>
      <rPr>
        <sz val="12"/>
        <rFont val="方正仿宋_GBK"/>
        <charset val="134"/>
      </rPr>
      <t>米长，及相关保温覆盖膜、滴管、机井配套等</t>
    </r>
  </si>
  <si>
    <r>
      <rPr>
        <sz val="12"/>
        <rFont val="方正仿宋_GBK"/>
        <charset val="134"/>
      </rPr>
      <t>建设蔬菜钢结构大棚</t>
    </r>
    <r>
      <rPr>
        <sz val="12"/>
        <rFont val="Times New Roman"/>
        <charset val="134"/>
      </rPr>
      <t>50</t>
    </r>
    <r>
      <rPr>
        <sz val="12"/>
        <rFont val="方正仿宋_GBK"/>
        <charset val="134"/>
      </rPr>
      <t>个及相关配套等</t>
    </r>
  </si>
  <si>
    <r>
      <rPr>
        <sz val="12"/>
        <rFont val="Times New Roman"/>
        <charset val="134"/>
      </rPr>
      <t>2022</t>
    </r>
    <r>
      <rPr>
        <sz val="12"/>
        <rFont val="方正仿宋_GBK"/>
        <charset val="134"/>
      </rPr>
      <t>年永堌镇胜利村特色产业发展项目</t>
    </r>
  </si>
  <si>
    <r>
      <rPr>
        <sz val="12"/>
        <rFont val="方正仿宋_GBK"/>
        <charset val="134"/>
      </rPr>
      <t>永堌镇</t>
    </r>
    <r>
      <rPr>
        <sz val="12"/>
        <rFont val="Times New Roman"/>
        <charset val="134"/>
      </rPr>
      <t xml:space="preserve">
</t>
    </r>
    <r>
      <rPr>
        <sz val="12"/>
        <rFont val="方正仿宋_GBK"/>
        <charset val="134"/>
      </rPr>
      <t>任精芳</t>
    </r>
  </si>
  <si>
    <r>
      <rPr>
        <sz val="12"/>
        <rFont val="方正仿宋_GBK"/>
        <charset val="134"/>
      </rPr>
      <t>永堌镇</t>
    </r>
  </si>
  <si>
    <r>
      <rPr>
        <sz val="12"/>
        <rFont val="方正仿宋_GBK"/>
        <charset val="134"/>
      </rPr>
      <t>胜利村</t>
    </r>
  </si>
  <si>
    <r>
      <rPr>
        <sz val="12"/>
        <rFont val="方正仿宋_GBK"/>
        <charset val="134"/>
      </rPr>
      <t>建设钢结构连体大棚及配套设施，总面积约</t>
    </r>
    <r>
      <rPr>
        <sz val="12"/>
        <rFont val="Times New Roman"/>
        <charset val="134"/>
      </rPr>
      <t>5000</t>
    </r>
    <r>
      <rPr>
        <sz val="12"/>
        <rFont val="方正仿宋_GBK"/>
        <charset val="134"/>
      </rPr>
      <t>平方米</t>
    </r>
  </si>
  <si>
    <r>
      <rPr>
        <sz val="12"/>
        <rFont val="方正仿宋_GBK"/>
        <charset val="134"/>
      </rPr>
      <t>以务工的形式，带动</t>
    </r>
    <r>
      <rPr>
        <sz val="12"/>
        <rFont val="Times New Roman"/>
        <charset val="134"/>
      </rPr>
      <t>3</t>
    </r>
    <r>
      <rPr>
        <sz val="12"/>
        <rFont val="方正仿宋_GBK"/>
        <charset val="134"/>
      </rPr>
      <t>户脱贫户增收；以分红带动的形式，带动</t>
    </r>
    <r>
      <rPr>
        <sz val="12"/>
        <rFont val="Times New Roman"/>
        <charset val="134"/>
      </rPr>
      <t>12</t>
    </r>
    <r>
      <rPr>
        <sz val="12"/>
        <rFont val="方正仿宋_GBK"/>
        <charset val="134"/>
      </rPr>
      <t>户脱贫户增收</t>
    </r>
  </si>
  <si>
    <r>
      <rPr>
        <sz val="12"/>
        <rFont val="Times New Roman"/>
        <charset val="134"/>
      </rPr>
      <t>2022</t>
    </r>
    <r>
      <rPr>
        <sz val="12"/>
        <rFont val="方正仿宋_GBK"/>
        <charset val="134"/>
      </rPr>
      <t>年永堌镇许岗村粮食仓储、烘干项目</t>
    </r>
  </si>
  <si>
    <r>
      <rPr>
        <sz val="12"/>
        <rFont val="方正仿宋_GBK"/>
        <charset val="134"/>
      </rPr>
      <t>许岗村</t>
    </r>
  </si>
  <si>
    <r>
      <rPr>
        <sz val="12"/>
        <rFont val="方正仿宋_GBK"/>
        <charset val="134"/>
      </rPr>
      <t>建设</t>
    </r>
    <r>
      <rPr>
        <sz val="12"/>
        <rFont val="Times New Roman"/>
        <charset val="134"/>
      </rPr>
      <t>2000</t>
    </r>
    <r>
      <rPr>
        <sz val="12"/>
        <rFont val="方正仿宋_GBK"/>
        <charset val="134"/>
      </rPr>
      <t>平方米高标准钢构大棚，占地</t>
    </r>
    <r>
      <rPr>
        <sz val="12"/>
        <rFont val="Times New Roman"/>
        <charset val="134"/>
      </rPr>
      <t>6</t>
    </r>
    <r>
      <rPr>
        <sz val="12"/>
        <rFont val="方正仿宋_GBK"/>
        <charset val="134"/>
      </rPr>
      <t>亩，采购烘干设备一套、日烘干</t>
    </r>
    <r>
      <rPr>
        <sz val="12"/>
        <rFont val="Times New Roman"/>
        <charset val="134"/>
      </rPr>
      <t>100</t>
    </r>
    <r>
      <rPr>
        <sz val="12"/>
        <rFont val="方正仿宋_GBK"/>
        <charset val="134"/>
      </rPr>
      <t>吨，地磅、装载机及其它配套设施</t>
    </r>
  </si>
  <si>
    <r>
      <rPr>
        <sz val="12"/>
        <rFont val="方正仿宋_GBK"/>
        <charset val="134"/>
      </rPr>
      <t>建设</t>
    </r>
    <r>
      <rPr>
        <sz val="12"/>
        <rFont val="Times New Roman"/>
        <charset val="134"/>
      </rPr>
      <t>2000</t>
    </r>
    <r>
      <rPr>
        <sz val="12"/>
        <rFont val="方正仿宋_GBK"/>
        <charset val="134"/>
      </rPr>
      <t>平方米高标准钢构大棚，及其它配套设施</t>
    </r>
  </si>
  <si>
    <r>
      <rPr>
        <sz val="12"/>
        <rFont val="方正仿宋_GBK"/>
        <charset val="134"/>
      </rPr>
      <t>以务工的形式，带动</t>
    </r>
    <r>
      <rPr>
        <sz val="12"/>
        <rFont val="Times New Roman"/>
        <charset val="134"/>
      </rPr>
      <t>10</t>
    </r>
    <r>
      <rPr>
        <sz val="12"/>
        <rFont val="方正仿宋_GBK"/>
        <charset val="134"/>
      </rPr>
      <t>户脱贫户增收；以分红带动的形式，带动</t>
    </r>
    <r>
      <rPr>
        <sz val="12"/>
        <rFont val="Times New Roman"/>
        <charset val="134"/>
      </rPr>
      <t>30</t>
    </r>
    <r>
      <rPr>
        <sz val="12"/>
        <rFont val="方正仿宋_GBK"/>
        <charset val="134"/>
      </rPr>
      <t>户脱贫户增收</t>
    </r>
  </si>
  <si>
    <r>
      <rPr>
        <sz val="12"/>
        <rFont val="方正仿宋_GBK"/>
        <charset val="134"/>
      </rPr>
      <t>张庄寨欧庙村特色产业发展项目</t>
    </r>
  </si>
  <si>
    <r>
      <rPr>
        <sz val="12"/>
        <rFont val="方正仿宋_GBK"/>
        <charset val="134"/>
      </rPr>
      <t>张庄寨镇</t>
    </r>
    <r>
      <rPr>
        <sz val="12"/>
        <rFont val="Times New Roman"/>
        <charset val="134"/>
      </rPr>
      <t xml:space="preserve">
</t>
    </r>
    <r>
      <rPr>
        <sz val="12"/>
        <rFont val="方正仿宋_GBK"/>
        <charset val="134"/>
      </rPr>
      <t>李宁</t>
    </r>
  </si>
  <si>
    <r>
      <rPr>
        <sz val="12"/>
        <rFont val="方正仿宋_GBK"/>
        <charset val="134"/>
      </rPr>
      <t>张庄寨镇</t>
    </r>
  </si>
  <si>
    <r>
      <rPr>
        <sz val="12"/>
        <rFont val="方正仿宋_GBK"/>
        <charset val="134"/>
      </rPr>
      <t>欧庙村</t>
    </r>
  </si>
  <si>
    <r>
      <rPr>
        <sz val="12"/>
        <rFont val="方正仿宋_GBK"/>
        <charset val="134"/>
      </rPr>
      <t>新建粮食烘干塔、粮食晾晒场地约</t>
    </r>
    <r>
      <rPr>
        <sz val="12"/>
        <rFont val="Times New Roman"/>
        <charset val="134"/>
      </rPr>
      <t>2000</t>
    </r>
    <r>
      <rPr>
        <sz val="12"/>
        <rFont val="方正仿宋_GBK"/>
        <charset val="134"/>
      </rPr>
      <t>平米、粮食仓储面积约</t>
    </r>
    <r>
      <rPr>
        <sz val="12"/>
        <rFont val="Times New Roman"/>
        <charset val="134"/>
      </rPr>
      <t>2160</t>
    </r>
    <r>
      <rPr>
        <sz val="12"/>
        <rFont val="方正仿宋_GBK"/>
        <charset val="134"/>
      </rPr>
      <t>平方米，地面硬化及相关附属配套设施、设备一整套。</t>
    </r>
  </si>
  <si>
    <r>
      <rPr>
        <sz val="12"/>
        <rFont val="方正仿宋_GBK"/>
        <charset val="134"/>
      </rPr>
      <t>建成粮食收储厂房约</t>
    </r>
    <r>
      <rPr>
        <sz val="12"/>
        <rFont val="Times New Roman"/>
        <charset val="134"/>
      </rPr>
      <t>2160</t>
    </r>
    <r>
      <rPr>
        <sz val="12"/>
        <rFont val="方正仿宋_GBK"/>
        <charset val="134"/>
      </rPr>
      <t>平方米及相关配套设施，完善村党组织领办合作社项目配套，增加村集体经济收益</t>
    </r>
  </si>
  <si>
    <r>
      <rPr>
        <sz val="12"/>
        <rFont val="方正仿宋_GBK"/>
        <charset val="134"/>
      </rPr>
      <t>建成粮食收储厂房约</t>
    </r>
    <r>
      <rPr>
        <sz val="12"/>
        <rFont val="Times New Roman"/>
        <charset val="134"/>
      </rPr>
      <t>2160</t>
    </r>
    <r>
      <rPr>
        <sz val="12"/>
        <rFont val="方正仿宋_GBK"/>
        <charset val="134"/>
      </rPr>
      <t>平方米</t>
    </r>
  </si>
  <si>
    <r>
      <rPr>
        <sz val="12"/>
        <rFont val="方正仿宋_GBK"/>
        <charset val="134"/>
      </rPr>
      <t>通过土地流转、带动务工、村集体经济收入二次分配等方式，带动脱贫人口及一般农户家庭增收</t>
    </r>
  </si>
  <si>
    <r>
      <rPr>
        <sz val="12"/>
        <rFont val="方正仿宋_GBK"/>
        <charset val="134"/>
      </rPr>
      <t>张庄寨镇王衍庄社区特色产业发展项目</t>
    </r>
  </si>
  <si>
    <r>
      <rPr>
        <sz val="12"/>
        <rFont val="方正仿宋_GBK"/>
        <charset val="134"/>
      </rPr>
      <t>王衍庄村</t>
    </r>
  </si>
  <si>
    <r>
      <rPr>
        <sz val="12"/>
        <rFont val="方正仿宋_GBK"/>
        <charset val="134"/>
      </rPr>
      <t>新建</t>
    </r>
    <r>
      <rPr>
        <sz val="12"/>
        <rFont val="Times New Roman"/>
        <charset val="134"/>
      </rPr>
      <t>1400</t>
    </r>
    <r>
      <rPr>
        <sz val="12"/>
        <rFont val="方正仿宋_GBK"/>
        <charset val="134"/>
      </rPr>
      <t>平方粮仓</t>
    </r>
    <r>
      <rPr>
        <sz val="12"/>
        <rFont val="Times New Roman"/>
        <charset val="134"/>
      </rPr>
      <t>1</t>
    </r>
    <r>
      <rPr>
        <sz val="12"/>
        <rFont val="方正仿宋_GBK"/>
        <charset val="134"/>
      </rPr>
      <t>座、</t>
    </r>
    <r>
      <rPr>
        <sz val="12"/>
        <rFont val="Times New Roman"/>
        <charset val="134"/>
      </rPr>
      <t>1000</t>
    </r>
    <r>
      <rPr>
        <sz val="12"/>
        <rFont val="方正仿宋_GBK"/>
        <charset val="134"/>
      </rPr>
      <t>平方厂房</t>
    </r>
    <r>
      <rPr>
        <sz val="12"/>
        <rFont val="Times New Roman"/>
        <charset val="134"/>
      </rPr>
      <t>4</t>
    </r>
    <r>
      <rPr>
        <sz val="12"/>
        <rFont val="方正仿宋_GBK"/>
        <charset val="134"/>
      </rPr>
      <t>座；玉米深加工设备筛选机、集装箱翻转机及配套设施一整套；玉米深加工车间内外所有道路硬化及相关配套设施；</t>
    </r>
  </si>
  <si>
    <r>
      <rPr>
        <sz val="12"/>
        <rFont val="方正仿宋_GBK"/>
        <charset val="134"/>
      </rPr>
      <t>新建</t>
    </r>
    <r>
      <rPr>
        <sz val="12"/>
        <rFont val="Times New Roman"/>
        <charset val="134"/>
      </rPr>
      <t>1400</t>
    </r>
    <r>
      <rPr>
        <sz val="12"/>
        <rFont val="方正仿宋_GBK"/>
        <charset val="134"/>
      </rPr>
      <t>平方粮仓</t>
    </r>
    <r>
      <rPr>
        <sz val="12"/>
        <rFont val="Times New Roman"/>
        <charset val="134"/>
      </rPr>
      <t>1</t>
    </r>
    <r>
      <rPr>
        <sz val="12"/>
        <rFont val="方正仿宋_GBK"/>
        <charset val="134"/>
      </rPr>
      <t>座、</t>
    </r>
    <r>
      <rPr>
        <sz val="12"/>
        <rFont val="Times New Roman"/>
        <charset val="134"/>
      </rPr>
      <t>1000</t>
    </r>
    <r>
      <rPr>
        <sz val="12"/>
        <rFont val="方正仿宋_GBK"/>
        <charset val="134"/>
      </rPr>
      <t>平方厂房</t>
    </r>
    <r>
      <rPr>
        <sz val="12"/>
        <rFont val="Times New Roman"/>
        <charset val="134"/>
      </rPr>
      <t>4</t>
    </r>
    <r>
      <rPr>
        <sz val="12"/>
        <rFont val="方正仿宋_GBK"/>
        <charset val="134"/>
      </rPr>
      <t>座及相关配套设施；</t>
    </r>
  </si>
  <si>
    <t>8%</t>
  </si>
  <si>
    <t>87</t>
  </si>
  <si>
    <r>
      <rPr>
        <sz val="12"/>
        <rFont val="方正仿宋_GBK"/>
        <charset val="134"/>
      </rPr>
      <t>张庄寨镇袁圩社区特色产业发展项目</t>
    </r>
  </si>
  <si>
    <r>
      <rPr>
        <sz val="12"/>
        <rFont val="方正仿宋_GBK"/>
        <charset val="134"/>
      </rPr>
      <t>袁圩村</t>
    </r>
  </si>
  <si>
    <r>
      <rPr>
        <sz val="12"/>
        <rFont val="方正仿宋_GBK"/>
        <charset val="134"/>
      </rPr>
      <t>新建</t>
    </r>
    <r>
      <rPr>
        <sz val="12"/>
        <rFont val="Times New Roman"/>
        <charset val="134"/>
      </rPr>
      <t>10</t>
    </r>
    <r>
      <rPr>
        <sz val="12"/>
        <rFont val="方正仿宋_GBK"/>
        <charset val="134"/>
      </rPr>
      <t>个温室大棚以及排水灌溉和相关保温覆盖膜配套设施</t>
    </r>
  </si>
  <si>
    <r>
      <rPr>
        <sz val="12"/>
        <rFont val="Times New Roman"/>
        <charset val="134"/>
      </rPr>
      <t>10</t>
    </r>
    <r>
      <rPr>
        <sz val="12"/>
        <rFont val="方正仿宋_GBK"/>
        <charset val="134"/>
      </rPr>
      <t>个温室大棚及相关配套设施</t>
    </r>
  </si>
  <si>
    <r>
      <rPr>
        <sz val="12"/>
        <rFont val="方正仿宋_GBK"/>
        <charset val="134"/>
      </rPr>
      <t>脱贫人口加入村集体经济人数</t>
    </r>
    <r>
      <rPr>
        <sz val="12"/>
        <rFont val="Times New Roman"/>
        <charset val="134"/>
      </rPr>
      <t>19</t>
    </r>
    <r>
      <rPr>
        <sz val="12"/>
        <rFont val="方正仿宋_GBK"/>
        <charset val="134"/>
      </rPr>
      <t>人</t>
    </r>
  </si>
  <si>
    <r>
      <rPr>
        <sz val="12"/>
        <rFont val="方正仿宋_GBK"/>
        <charset val="134"/>
      </rPr>
      <t>张庄寨镇张新集社区特色产业发展项目</t>
    </r>
  </si>
  <si>
    <t>新建</t>
  </si>
  <si>
    <r>
      <rPr>
        <sz val="12"/>
        <rFont val="方正仿宋_GBK"/>
        <charset val="134"/>
      </rPr>
      <t>张新集村</t>
    </r>
  </si>
  <si>
    <r>
      <rPr>
        <sz val="12"/>
        <rFont val="方正仿宋_GBK"/>
        <charset val="134"/>
      </rPr>
      <t>资源化利用有机肥生产，建设厂房、生产设备等配套设施</t>
    </r>
  </si>
  <si>
    <r>
      <rPr>
        <sz val="12"/>
        <rFont val="方正仿宋_GBK"/>
        <charset val="134"/>
      </rPr>
      <t>脱贫人口加入村集体经济人数</t>
    </r>
    <r>
      <rPr>
        <sz val="12"/>
        <rFont val="Times New Roman"/>
        <charset val="134"/>
      </rPr>
      <t>6</t>
    </r>
    <r>
      <rPr>
        <sz val="12"/>
        <rFont val="方正仿宋_GBK"/>
        <charset val="134"/>
      </rPr>
      <t>人</t>
    </r>
  </si>
  <si>
    <r>
      <rPr>
        <sz val="12"/>
        <rFont val="方正仿宋_GBK"/>
        <charset val="134"/>
      </rPr>
      <t>张庄寨镇张庄寨社区特色产业发展项目</t>
    </r>
  </si>
  <si>
    <r>
      <rPr>
        <sz val="12"/>
        <rFont val="方正仿宋_GBK"/>
        <charset val="134"/>
      </rPr>
      <t>张庄寨村</t>
    </r>
  </si>
  <si>
    <r>
      <rPr>
        <sz val="12"/>
        <rFont val="方正仿宋_GBK"/>
        <charset val="134"/>
      </rPr>
      <t>高温蔬菜大棚</t>
    </r>
    <r>
      <rPr>
        <sz val="12"/>
        <rFont val="Times New Roman"/>
        <charset val="134"/>
      </rPr>
      <t>10</t>
    </r>
    <r>
      <rPr>
        <sz val="12"/>
        <rFont val="方正仿宋_GBK"/>
        <charset val="134"/>
      </rPr>
      <t>座</t>
    </r>
  </si>
  <si>
    <r>
      <rPr>
        <sz val="12"/>
        <rFont val="方正仿宋_GBK"/>
        <charset val="134"/>
      </rPr>
      <t>高温蔬菜大棚</t>
    </r>
    <r>
      <rPr>
        <sz val="12"/>
        <rFont val="Times New Roman"/>
        <charset val="134"/>
      </rPr>
      <t>10</t>
    </r>
    <r>
      <rPr>
        <sz val="12"/>
        <rFont val="方正仿宋_GBK"/>
        <charset val="134"/>
      </rPr>
      <t>（</t>
    </r>
    <r>
      <rPr>
        <sz val="12"/>
        <rFont val="Times New Roman"/>
        <charset val="134"/>
      </rPr>
      <t>10</t>
    </r>
    <r>
      <rPr>
        <sz val="12"/>
        <rFont val="方正仿宋_GBK"/>
        <charset val="134"/>
      </rPr>
      <t>亩）</t>
    </r>
  </si>
  <si>
    <r>
      <rPr>
        <sz val="12"/>
        <rFont val="方正仿宋_GBK"/>
        <charset val="134"/>
      </rPr>
      <t>脱贫人口加入村集体经济人数</t>
    </r>
    <r>
      <rPr>
        <sz val="12"/>
        <rFont val="Times New Roman"/>
        <charset val="134"/>
      </rPr>
      <t>8</t>
    </r>
    <r>
      <rPr>
        <sz val="12"/>
        <rFont val="方正仿宋_GBK"/>
        <charset val="134"/>
      </rPr>
      <t>人</t>
    </r>
  </si>
  <si>
    <r>
      <rPr>
        <sz val="12"/>
        <rFont val="方正仿宋_GBK"/>
        <charset val="134"/>
      </rPr>
      <t>张庄寨镇寿楼社区特色产业发展项目</t>
    </r>
  </si>
  <si>
    <r>
      <rPr>
        <sz val="12"/>
        <rFont val="方正仿宋_GBK"/>
        <charset val="134"/>
      </rPr>
      <t>寿楼村</t>
    </r>
  </si>
  <si>
    <r>
      <rPr>
        <sz val="12"/>
        <rFont val="方正仿宋_GBK"/>
        <charset val="134"/>
      </rPr>
      <t>高温蔬菜大棚</t>
    </r>
    <r>
      <rPr>
        <sz val="12"/>
        <rFont val="Times New Roman"/>
        <charset val="134"/>
      </rPr>
      <t>50</t>
    </r>
    <r>
      <rPr>
        <sz val="12"/>
        <rFont val="方正仿宋_GBK"/>
        <charset val="134"/>
      </rPr>
      <t>座</t>
    </r>
  </si>
  <si>
    <r>
      <rPr>
        <sz val="12"/>
        <rFont val="方正仿宋_GBK"/>
        <charset val="134"/>
      </rPr>
      <t>脱贫人口加入村集体经济人数</t>
    </r>
    <r>
      <rPr>
        <sz val="12"/>
        <rFont val="Times New Roman"/>
        <charset val="134"/>
      </rPr>
      <t>10</t>
    </r>
    <r>
      <rPr>
        <sz val="12"/>
        <rFont val="方正仿宋_GBK"/>
        <charset val="134"/>
      </rPr>
      <t>人</t>
    </r>
  </si>
  <si>
    <r>
      <rPr>
        <sz val="12"/>
        <rFont val="Times New Roman"/>
        <charset val="134"/>
      </rPr>
      <t>2020</t>
    </r>
    <r>
      <rPr>
        <sz val="12"/>
        <rFont val="方正仿宋_GBK"/>
        <charset val="134"/>
      </rPr>
      <t>年大棚追加项目</t>
    </r>
    <r>
      <rPr>
        <sz val="12"/>
        <rFont val="Times New Roman"/>
        <charset val="134"/>
      </rPr>
      <t>-</t>
    </r>
    <r>
      <rPr>
        <sz val="12"/>
        <rFont val="方正仿宋_GBK"/>
        <charset val="134"/>
      </rPr>
      <t>赵庄镇张朴楼社区特色产业发展项目</t>
    </r>
  </si>
  <si>
    <r>
      <rPr>
        <sz val="12"/>
        <rFont val="方正仿宋_GBK"/>
        <charset val="134"/>
      </rPr>
      <t>赵庄镇</t>
    </r>
    <r>
      <rPr>
        <sz val="12"/>
        <rFont val="Times New Roman"/>
        <charset val="134"/>
      </rPr>
      <t xml:space="preserve">
</t>
    </r>
    <r>
      <rPr>
        <sz val="12"/>
        <rFont val="方正仿宋_GBK"/>
        <charset val="134"/>
      </rPr>
      <t>姜大郭</t>
    </r>
  </si>
  <si>
    <r>
      <rPr>
        <sz val="12"/>
        <rFont val="方正仿宋_GBK"/>
        <charset val="134"/>
      </rPr>
      <t>赵庄镇</t>
    </r>
  </si>
  <si>
    <r>
      <rPr>
        <sz val="12"/>
        <rFont val="方正仿宋_GBK"/>
        <charset val="134"/>
      </rPr>
      <t>张朴楼社区</t>
    </r>
  </si>
  <si>
    <r>
      <rPr>
        <sz val="12"/>
        <rFont val="方正仿宋_GBK"/>
        <charset val="134"/>
      </rPr>
      <t>对</t>
    </r>
    <r>
      <rPr>
        <sz val="12"/>
        <rFont val="Times New Roman"/>
        <charset val="134"/>
      </rPr>
      <t>9</t>
    </r>
    <r>
      <rPr>
        <sz val="12"/>
        <rFont val="方正仿宋_GBK"/>
        <charset val="134"/>
      </rPr>
      <t>个暖棚进行放风口改造；</t>
    </r>
    <r>
      <rPr>
        <sz val="12"/>
        <rFont val="Times New Roman"/>
        <charset val="134"/>
      </rPr>
      <t>15</t>
    </r>
    <r>
      <rPr>
        <sz val="12"/>
        <rFont val="方正仿宋_GBK"/>
        <charset val="134"/>
      </rPr>
      <t>个低温棚覆盖二层保温膜，增加侧式卷帘机；对</t>
    </r>
    <r>
      <rPr>
        <sz val="12"/>
        <rFont val="Times New Roman"/>
        <charset val="134"/>
      </rPr>
      <t>24</t>
    </r>
    <r>
      <rPr>
        <sz val="12"/>
        <rFont val="方正仿宋_GBK"/>
        <charset val="134"/>
      </rPr>
      <t>个棚增加简易肥水一体化滴灌，水箱</t>
    </r>
    <r>
      <rPr>
        <sz val="12"/>
        <rFont val="Times New Roman"/>
        <charset val="134"/>
      </rPr>
      <t>24</t>
    </r>
    <r>
      <rPr>
        <sz val="12"/>
        <rFont val="方正仿宋_GBK"/>
        <charset val="134"/>
      </rPr>
      <t>个；新打机井一眼，建设护栏</t>
    </r>
    <r>
      <rPr>
        <sz val="12"/>
        <rFont val="Times New Roman"/>
        <charset val="134"/>
      </rPr>
      <t>1100</t>
    </r>
    <r>
      <rPr>
        <sz val="12"/>
        <rFont val="方正仿宋_GBK"/>
        <charset val="134"/>
      </rPr>
      <t>米；对排水沟进行混凝土护坡加固</t>
    </r>
    <r>
      <rPr>
        <sz val="12"/>
        <rFont val="Times New Roman"/>
        <charset val="134"/>
      </rPr>
      <t>400</t>
    </r>
    <r>
      <rPr>
        <sz val="12"/>
        <rFont val="方正仿宋_GBK"/>
        <charset val="134"/>
      </rPr>
      <t>米。</t>
    </r>
  </si>
  <si>
    <r>
      <rPr>
        <sz val="12"/>
        <rFont val="方正仿宋_GBK"/>
        <charset val="134"/>
      </rPr>
      <t>完善已实施的</t>
    </r>
    <r>
      <rPr>
        <sz val="12"/>
        <rFont val="Times New Roman"/>
        <charset val="134"/>
      </rPr>
      <t>2020</t>
    </r>
    <r>
      <rPr>
        <sz val="12"/>
        <rFont val="方正仿宋_GBK"/>
        <charset val="134"/>
      </rPr>
      <t>年张朴楼大棚项目</t>
    </r>
  </si>
  <si>
    <r>
      <rPr>
        <sz val="12"/>
        <rFont val="Times New Roman"/>
        <charset val="134"/>
      </rPr>
      <t>2021</t>
    </r>
    <r>
      <rPr>
        <sz val="12"/>
        <rFont val="方正仿宋_GBK"/>
        <charset val="134"/>
      </rPr>
      <t>年大棚追加项目</t>
    </r>
    <r>
      <rPr>
        <sz val="12"/>
        <rFont val="Times New Roman"/>
        <charset val="134"/>
      </rPr>
      <t>-</t>
    </r>
    <r>
      <rPr>
        <sz val="12"/>
        <rFont val="方正仿宋_GBK"/>
        <charset val="134"/>
      </rPr>
      <t>赵庄镇张朴楼社区特色产业发展项目</t>
    </r>
  </si>
  <si>
    <r>
      <rPr>
        <sz val="12"/>
        <rFont val="方正仿宋_GBK"/>
        <charset val="134"/>
      </rPr>
      <t>建设护栏</t>
    </r>
    <r>
      <rPr>
        <sz val="12"/>
        <rFont val="Times New Roman"/>
        <charset val="134"/>
      </rPr>
      <t>1100</t>
    </r>
    <r>
      <rPr>
        <sz val="12"/>
        <rFont val="方正仿宋_GBK"/>
        <charset val="134"/>
      </rPr>
      <t>米，为</t>
    </r>
    <r>
      <rPr>
        <sz val="12"/>
        <rFont val="Times New Roman"/>
        <charset val="134"/>
      </rPr>
      <t>16</t>
    </r>
    <r>
      <rPr>
        <sz val="12"/>
        <rFont val="方正仿宋_GBK"/>
        <charset val="134"/>
      </rPr>
      <t>个棚配置简易肥水一体化滴灌设施，新打机井</t>
    </r>
    <r>
      <rPr>
        <sz val="12"/>
        <rFont val="Times New Roman"/>
        <charset val="134"/>
      </rPr>
      <t>1</t>
    </r>
    <r>
      <rPr>
        <sz val="12"/>
        <rFont val="方正仿宋_GBK"/>
        <charset val="134"/>
      </rPr>
      <t>眼；对排水沟进行混凝土护坡加固</t>
    </r>
    <r>
      <rPr>
        <sz val="12"/>
        <rFont val="Times New Roman"/>
        <charset val="134"/>
      </rPr>
      <t>500</t>
    </r>
    <r>
      <rPr>
        <sz val="12"/>
        <rFont val="方正仿宋_GBK"/>
        <charset val="134"/>
      </rPr>
      <t>米。</t>
    </r>
  </si>
  <si>
    <r>
      <rPr>
        <sz val="12"/>
        <rFont val="方正仿宋_GBK"/>
        <charset val="134"/>
      </rPr>
      <t>建设护栏</t>
    </r>
    <r>
      <rPr>
        <sz val="12"/>
        <rFont val="Times New Roman"/>
        <charset val="134"/>
      </rPr>
      <t>1100</t>
    </r>
    <r>
      <rPr>
        <sz val="12"/>
        <rFont val="方正仿宋_GBK"/>
        <charset val="134"/>
      </rPr>
      <t>米，为</t>
    </r>
    <r>
      <rPr>
        <sz val="12"/>
        <rFont val="Times New Roman"/>
        <charset val="134"/>
      </rPr>
      <t>16</t>
    </r>
    <r>
      <rPr>
        <sz val="12"/>
        <rFont val="方正仿宋_GBK"/>
        <charset val="134"/>
      </rPr>
      <t>个棚配置简易肥水一体化滴灌设施，新打机井</t>
    </r>
    <r>
      <rPr>
        <sz val="12"/>
        <rFont val="Times New Roman"/>
        <charset val="134"/>
      </rPr>
      <t>1</t>
    </r>
    <r>
      <rPr>
        <sz val="12"/>
        <rFont val="方正仿宋_GBK"/>
        <charset val="134"/>
      </rPr>
      <t>眼；对排水沟加固</t>
    </r>
    <r>
      <rPr>
        <sz val="12"/>
        <rFont val="Times New Roman"/>
        <charset val="134"/>
      </rPr>
      <t>500</t>
    </r>
    <r>
      <rPr>
        <sz val="12"/>
        <rFont val="方正仿宋_GBK"/>
        <charset val="134"/>
      </rPr>
      <t>米。</t>
    </r>
  </si>
  <si>
    <r>
      <rPr>
        <sz val="12"/>
        <rFont val="方正仿宋_GBK"/>
        <charset val="134"/>
      </rPr>
      <t>脱贫人口加入合作社、</t>
    </r>
    <r>
      <rPr>
        <sz val="12"/>
        <rFont val="Times New Roman"/>
        <charset val="134"/>
      </rPr>
      <t xml:space="preserve">
</t>
    </r>
    <r>
      <rPr>
        <sz val="12"/>
        <rFont val="方正仿宋_GBK"/>
        <charset val="134"/>
      </rPr>
      <t>村集体经济人数</t>
    </r>
    <r>
      <rPr>
        <sz val="12"/>
        <rFont val="Times New Roman"/>
        <charset val="134"/>
      </rPr>
      <t>8</t>
    </r>
    <r>
      <rPr>
        <sz val="12"/>
        <rFont val="方正仿宋_GBK"/>
        <charset val="134"/>
      </rPr>
      <t>人</t>
    </r>
  </si>
  <si>
    <r>
      <rPr>
        <sz val="12"/>
        <rFont val="方正仿宋_GBK"/>
        <charset val="134"/>
      </rPr>
      <t>村级特色产业发展项目</t>
    </r>
  </si>
  <si>
    <r>
      <rPr>
        <sz val="12"/>
        <rFont val="方正仿宋_GBK"/>
        <charset val="134"/>
      </rPr>
      <t>建华村</t>
    </r>
  </si>
  <si>
    <r>
      <rPr>
        <sz val="12"/>
        <rFont val="方正仿宋_GBK"/>
        <charset val="134"/>
      </rPr>
      <t>新打机井</t>
    </r>
    <r>
      <rPr>
        <sz val="12"/>
        <rFont val="Times New Roman"/>
        <charset val="134"/>
      </rPr>
      <t>2</t>
    </r>
    <r>
      <rPr>
        <sz val="12"/>
        <rFont val="方正仿宋_GBK"/>
        <charset val="134"/>
      </rPr>
      <t>眼；购置喷灌设施</t>
    </r>
    <r>
      <rPr>
        <sz val="12"/>
        <rFont val="Times New Roman"/>
        <charset val="134"/>
      </rPr>
      <t>2</t>
    </r>
    <r>
      <rPr>
        <sz val="12"/>
        <rFont val="方正仿宋_GBK"/>
        <charset val="134"/>
      </rPr>
      <t>套；实施护栏建设</t>
    </r>
    <r>
      <rPr>
        <sz val="12"/>
        <rFont val="Times New Roman"/>
        <charset val="134"/>
      </rPr>
      <t>2000</t>
    </r>
    <r>
      <rPr>
        <sz val="12"/>
        <rFont val="方正仿宋_GBK"/>
        <charset val="134"/>
      </rPr>
      <t>米；</t>
    </r>
  </si>
  <si>
    <r>
      <rPr>
        <sz val="12"/>
        <rFont val="方正仿宋_GBK"/>
        <charset val="134"/>
      </rPr>
      <t>新打机井</t>
    </r>
    <r>
      <rPr>
        <sz val="12"/>
        <rFont val="Times New Roman"/>
        <charset val="134"/>
      </rPr>
      <t>2</t>
    </r>
    <r>
      <rPr>
        <sz val="12"/>
        <rFont val="方正仿宋_GBK"/>
        <charset val="134"/>
      </rPr>
      <t>眼；购置喷灌设施</t>
    </r>
    <r>
      <rPr>
        <sz val="12"/>
        <rFont val="Times New Roman"/>
        <charset val="134"/>
      </rPr>
      <t>2</t>
    </r>
    <r>
      <rPr>
        <sz val="12"/>
        <rFont val="方正仿宋_GBK"/>
        <charset val="134"/>
      </rPr>
      <t>套；实施护栏建设</t>
    </r>
    <r>
      <rPr>
        <sz val="12"/>
        <rFont val="Times New Roman"/>
        <charset val="134"/>
      </rPr>
      <t>2000</t>
    </r>
    <r>
      <rPr>
        <sz val="12"/>
        <rFont val="方正仿宋_GBK"/>
        <charset val="134"/>
      </rPr>
      <t>米</t>
    </r>
  </si>
  <si>
    <r>
      <rPr>
        <sz val="12"/>
        <rFont val="方正仿宋_GBK"/>
        <charset val="134"/>
      </rPr>
      <t>赵庄镇建华村特色产业发展项目</t>
    </r>
  </si>
  <si>
    <r>
      <rPr>
        <sz val="12"/>
        <rFont val="方正仿宋_GBK"/>
        <charset val="134"/>
      </rPr>
      <t>建设</t>
    </r>
    <r>
      <rPr>
        <sz val="12"/>
        <rFont val="Times New Roman"/>
        <charset val="134"/>
      </rPr>
      <t>1000</t>
    </r>
    <r>
      <rPr>
        <sz val="12"/>
        <rFont val="方正仿宋_GBK"/>
        <charset val="134"/>
      </rPr>
      <t>平方粮食临时储放点、日烘干</t>
    </r>
    <r>
      <rPr>
        <sz val="12"/>
        <rFont val="Times New Roman"/>
        <charset val="134"/>
      </rPr>
      <t>200</t>
    </r>
    <r>
      <rPr>
        <sz val="12"/>
        <rFont val="方正仿宋_GBK"/>
        <charset val="134"/>
      </rPr>
      <t>吨粮食烘干设备等配套设施</t>
    </r>
  </si>
  <si>
    <r>
      <rPr>
        <sz val="12"/>
        <rFont val="Times New Roman"/>
        <charset val="134"/>
      </rPr>
      <t>1000</t>
    </r>
    <r>
      <rPr>
        <sz val="12"/>
        <rFont val="方正仿宋_GBK"/>
        <charset val="134"/>
      </rPr>
      <t>平方粮食临时储放点、日烘干</t>
    </r>
    <r>
      <rPr>
        <sz val="12"/>
        <rFont val="Times New Roman"/>
        <charset val="134"/>
      </rPr>
      <t>200</t>
    </r>
    <r>
      <rPr>
        <sz val="12"/>
        <rFont val="方正仿宋_GBK"/>
        <charset val="134"/>
      </rPr>
      <t>吨粮食烘干设备</t>
    </r>
  </si>
  <si>
    <r>
      <rPr>
        <sz val="12"/>
        <rFont val="方正仿宋_GBK"/>
        <charset val="134"/>
      </rPr>
      <t>庄里镇</t>
    </r>
    <r>
      <rPr>
        <sz val="12"/>
        <rFont val="Times New Roman"/>
        <charset val="134"/>
      </rPr>
      <t>2021</t>
    </r>
    <r>
      <rPr>
        <sz val="12"/>
        <rFont val="方正仿宋_GBK"/>
        <charset val="134"/>
      </rPr>
      <t>年栾庄村、高庄村联建果蔬基地配套设施项目</t>
    </r>
  </si>
  <si>
    <r>
      <rPr>
        <sz val="12"/>
        <rFont val="方正仿宋_GBK"/>
        <charset val="134"/>
      </rPr>
      <t>庄里镇</t>
    </r>
    <r>
      <rPr>
        <sz val="12"/>
        <rFont val="Times New Roman"/>
        <charset val="134"/>
      </rPr>
      <t xml:space="preserve">
</t>
    </r>
    <r>
      <rPr>
        <sz val="12"/>
        <rFont val="方正仿宋_GBK"/>
        <charset val="134"/>
      </rPr>
      <t>孟卫东</t>
    </r>
  </si>
  <si>
    <r>
      <rPr>
        <sz val="12"/>
        <rFont val="方正仿宋_GBK"/>
        <charset val="134"/>
      </rPr>
      <t>庄里镇</t>
    </r>
  </si>
  <si>
    <r>
      <rPr>
        <sz val="12"/>
        <rFont val="方正仿宋_GBK"/>
        <charset val="134"/>
      </rPr>
      <t>果蔬基地配套机井、电线杆、变压器、监控摄像等</t>
    </r>
  </si>
  <si>
    <r>
      <rPr>
        <sz val="12"/>
        <rFont val="方正仿宋_GBK"/>
        <charset val="134"/>
      </rPr>
      <t>建设完成果蔬基地配套机井、电线杆、变压器、监控摄像等</t>
    </r>
  </si>
  <si>
    <r>
      <rPr>
        <sz val="12"/>
        <rFont val="方正仿宋_GBK"/>
        <charset val="134"/>
      </rPr>
      <t>脱贫人口加入村集体经济人数</t>
    </r>
    <r>
      <rPr>
        <sz val="12"/>
        <rFont val="Times New Roman"/>
        <charset val="134"/>
      </rPr>
      <t>5</t>
    </r>
    <r>
      <rPr>
        <sz val="12"/>
        <rFont val="方正仿宋_GBK"/>
        <charset val="134"/>
      </rPr>
      <t>人</t>
    </r>
  </si>
  <si>
    <r>
      <rPr>
        <sz val="12"/>
        <rFont val="方正仿宋_GBK"/>
        <charset val="134"/>
      </rPr>
      <t>以提供就业岗位的形式，增加脱贫收入，激发脱贫户内生动力，同时增加村集体收入</t>
    </r>
  </si>
  <si>
    <r>
      <rPr>
        <sz val="12"/>
        <rFont val="方正仿宋_GBK"/>
        <charset val="134"/>
      </rPr>
      <t>庄里镇城阳村大蔡村</t>
    </r>
    <r>
      <rPr>
        <sz val="12"/>
        <rFont val="Times New Roman"/>
        <charset val="134"/>
      </rPr>
      <t>2022</t>
    </r>
    <r>
      <rPr>
        <sz val="12"/>
        <rFont val="方正仿宋_GBK"/>
        <charset val="134"/>
      </rPr>
      <t>年联建蔬菜基地建设项目</t>
    </r>
  </si>
  <si>
    <r>
      <rPr>
        <sz val="12"/>
        <rFont val="方正仿宋_GBK"/>
        <charset val="134"/>
      </rPr>
      <t>新建高标准蔬菜大棚</t>
    </r>
    <r>
      <rPr>
        <sz val="12"/>
        <rFont val="Times New Roman"/>
        <charset val="134"/>
      </rPr>
      <t>53</t>
    </r>
    <r>
      <rPr>
        <sz val="12"/>
        <rFont val="方正仿宋_GBK"/>
        <charset val="134"/>
      </rPr>
      <t>座，及配套设施等；共占地约</t>
    </r>
    <r>
      <rPr>
        <sz val="12"/>
        <rFont val="Times New Roman"/>
        <charset val="134"/>
      </rPr>
      <t>90</t>
    </r>
    <r>
      <rPr>
        <sz val="12"/>
        <rFont val="方正仿宋_GBK"/>
        <charset val="134"/>
      </rPr>
      <t>亩</t>
    </r>
  </si>
  <si>
    <r>
      <rPr>
        <sz val="12"/>
        <rFont val="方正仿宋_GBK"/>
        <charset val="134"/>
      </rPr>
      <t>脱贫人口加入村集体经济人数</t>
    </r>
    <r>
      <rPr>
        <sz val="12"/>
        <rFont val="Times New Roman"/>
        <charset val="134"/>
      </rPr>
      <t>30</t>
    </r>
    <r>
      <rPr>
        <sz val="12"/>
        <rFont val="方正仿宋_GBK"/>
        <charset val="134"/>
      </rPr>
      <t>人</t>
    </r>
  </si>
  <si>
    <r>
      <rPr>
        <sz val="12"/>
        <rFont val="方正仿宋_GBK"/>
        <charset val="134"/>
      </rPr>
      <t>庄里镇陶墟村尠沟村</t>
    </r>
    <r>
      <rPr>
        <sz val="12"/>
        <rFont val="Times New Roman"/>
        <charset val="134"/>
      </rPr>
      <t>2022</t>
    </r>
    <r>
      <rPr>
        <sz val="12"/>
        <rFont val="方正仿宋_GBK"/>
        <charset val="134"/>
      </rPr>
      <t>年联建蔬菜基地建设项目</t>
    </r>
  </si>
  <si>
    <r>
      <rPr>
        <sz val="12"/>
        <rFont val="方正仿宋_GBK"/>
        <charset val="134"/>
      </rPr>
      <t>新建高标准蔬果大棚</t>
    </r>
    <r>
      <rPr>
        <sz val="12"/>
        <rFont val="Times New Roman"/>
        <charset val="134"/>
      </rPr>
      <t>53</t>
    </r>
    <r>
      <rPr>
        <sz val="12"/>
        <rFont val="方正仿宋_GBK"/>
        <charset val="134"/>
      </rPr>
      <t>座，及配套设施等；共占地约</t>
    </r>
    <r>
      <rPr>
        <sz val="12"/>
        <rFont val="Times New Roman"/>
        <charset val="134"/>
      </rPr>
      <t>90</t>
    </r>
    <r>
      <rPr>
        <sz val="12"/>
        <rFont val="方正仿宋_GBK"/>
        <charset val="134"/>
      </rPr>
      <t>亩</t>
    </r>
  </si>
  <si>
    <r>
      <rPr>
        <sz val="12"/>
        <rFont val="方正仿宋_GBK"/>
        <charset val="134"/>
      </rPr>
      <t>庄里镇城阳村、黄山村</t>
    </r>
    <r>
      <rPr>
        <sz val="12"/>
        <rFont val="Times New Roman"/>
        <charset val="134"/>
      </rPr>
      <t>2022</t>
    </r>
    <r>
      <rPr>
        <sz val="12"/>
        <rFont val="方正仿宋_GBK"/>
        <charset val="134"/>
      </rPr>
      <t>年联建皖北白山羊养殖基地项目</t>
    </r>
  </si>
  <si>
    <r>
      <rPr>
        <sz val="12"/>
        <rFont val="方正仿宋_GBK"/>
        <charset val="134"/>
      </rPr>
      <t>黄山村</t>
    </r>
  </si>
  <si>
    <r>
      <rPr>
        <sz val="12"/>
        <rFont val="方正仿宋_GBK"/>
        <charset val="134"/>
      </rPr>
      <t>标准化羊舍占地约</t>
    </r>
    <r>
      <rPr>
        <sz val="12"/>
        <rFont val="Times New Roman"/>
        <charset val="134"/>
      </rPr>
      <t>18</t>
    </r>
    <r>
      <rPr>
        <sz val="12"/>
        <rFont val="方正仿宋_GBK"/>
        <charset val="134"/>
      </rPr>
      <t>亩，水、电、雨污分流等配套设施</t>
    </r>
  </si>
  <si>
    <r>
      <rPr>
        <sz val="12"/>
        <rFont val="方正仿宋_GBK"/>
        <charset val="134"/>
      </rPr>
      <t>标准化羊舍占地约</t>
    </r>
    <r>
      <rPr>
        <sz val="12"/>
        <rFont val="Times New Roman"/>
        <charset val="134"/>
      </rPr>
      <t>18</t>
    </r>
    <r>
      <rPr>
        <sz val="12"/>
        <rFont val="方正仿宋_GBK"/>
        <charset val="134"/>
      </rPr>
      <t>亩，水、电等配套设施</t>
    </r>
  </si>
  <si>
    <r>
      <rPr>
        <sz val="12"/>
        <rFont val="方正仿宋_GBK"/>
        <charset val="134"/>
      </rPr>
      <t>脱贫人口加入村集体经济组织人数</t>
    </r>
    <r>
      <rPr>
        <sz val="12"/>
        <rFont val="Times New Roman"/>
        <charset val="134"/>
      </rPr>
      <t>40</t>
    </r>
    <r>
      <rPr>
        <sz val="12"/>
        <rFont val="方正仿宋_GBK"/>
        <charset val="134"/>
      </rPr>
      <t>人</t>
    </r>
  </si>
  <si>
    <r>
      <rPr>
        <sz val="12"/>
        <rFont val="方正仿宋_GBK"/>
        <charset val="134"/>
      </rPr>
      <t>庄里镇栾庄村特色产业发展项目</t>
    </r>
  </si>
  <si>
    <r>
      <rPr>
        <sz val="12"/>
        <rFont val="方正仿宋_GBK"/>
        <charset val="134"/>
      </rPr>
      <t>栾庄村</t>
    </r>
  </si>
  <si>
    <r>
      <rPr>
        <sz val="12"/>
        <rFont val="方正仿宋_GBK"/>
        <charset val="134"/>
      </rPr>
      <t>建设连体蔬果大棚</t>
    </r>
    <r>
      <rPr>
        <sz val="12"/>
        <rFont val="Times New Roman"/>
        <charset val="134"/>
      </rPr>
      <t>1</t>
    </r>
    <r>
      <rPr>
        <sz val="12"/>
        <rFont val="方正仿宋_GBK"/>
        <charset val="134"/>
      </rPr>
      <t>个，占地面积约</t>
    </r>
    <r>
      <rPr>
        <sz val="12"/>
        <rFont val="Times New Roman"/>
        <charset val="134"/>
      </rPr>
      <t>20</t>
    </r>
    <r>
      <rPr>
        <sz val="12"/>
        <rFont val="方正仿宋_GBK"/>
        <charset val="134"/>
      </rPr>
      <t>亩，并且建设排水及灌溉，机井、电力等相关配套设施</t>
    </r>
  </si>
  <si>
    <r>
      <rPr>
        <sz val="12"/>
        <rFont val="方正仿宋_GBK"/>
        <charset val="134"/>
      </rPr>
      <t>建设连体蔬果大棚</t>
    </r>
    <r>
      <rPr>
        <sz val="12"/>
        <rFont val="Times New Roman"/>
        <charset val="134"/>
      </rPr>
      <t>1</t>
    </r>
    <r>
      <rPr>
        <sz val="12"/>
        <rFont val="方正仿宋_GBK"/>
        <charset val="134"/>
      </rPr>
      <t>个，占地面积约</t>
    </r>
    <r>
      <rPr>
        <sz val="12"/>
        <rFont val="Times New Roman"/>
        <charset val="134"/>
      </rPr>
      <t>20</t>
    </r>
    <r>
      <rPr>
        <sz val="12"/>
        <rFont val="方正仿宋_GBK"/>
        <charset val="134"/>
      </rPr>
      <t>亩，相关配套设施</t>
    </r>
  </si>
  <si>
    <r>
      <rPr>
        <sz val="12"/>
        <rFont val="方正仿宋_GBK"/>
        <charset val="134"/>
      </rPr>
      <t>脱贫人口加入村集体经济组织人数</t>
    </r>
    <r>
      <rPr>
        <sz val="12"/>
        <rFont val="Times New Roman"/>
        <charset val="134"/>
      </rPr>
      <t>10</t>
    </r>
    <r>
      <rPr>
        <sz val="12"/>
        <rFont val="方正仿宋_GBK"/>
        <charset val="134"/>
      </rPr>
      <t>人</t>
    </r>
  </si>
  <si>
    <r>
      <rPr>
        <sz val="12"/>
        <rFont val="方正仿宋_GBK"/>
        <charset val="134"/>
      </rPr>
      <t>庄里镇陶墟村食用菌产业基地</t>
    </r>
  </si>
  <si>
    <r>
      <rPr>
        <sz val="12"/>
        <rFont val="方正仿宋_GBK"/>
        <charset val="134"/>
      </rPr>
      <t>陶墟村</t>
    </r>
  </si>
  <si>
    <r>
      <rPr>
        <sz val="12"/>
        <rFont val="方正仿宋_GBK"/>
        <charset val="134"/>
      </rPr>
      <t>新建</t>
    </r>
    <r>
      <rPr>
        <sz val="12"/>
        <rFont val="Times New Roman"/>
        <charset val="134"/>
      </rPr>
      <t>1600</t>
    </r>
    <r>
      <rPr>
        <sz val="12"/>
        <rFont val="方正仿宋_GBK"/>
        <charset val="134"/>
      </rPr>
      <t>平方高标准食用菌种研究厂房，及配套设施；新建高标准温室育苗大棚</t>
    </r>
    <r>
      <rPr>
        <sz val="12"/>
        <rFont val="Times New Roman"/>
        <charset val="134"/>
      </rPr>
      <t>660</t>
    </r>
    <r>
      <rPr>
        <sz val="12"/>
        <rFont val="方正仿宋_GBK"/>
        <charset val="134"/>
      </rPr>
      <t>平方及配套实施；新建食用菌种植大棚</t>
    </r>
    <r>
      <rPr>
        <sz val="12"/>
        <rFont val="Times New Roman"/>
        <charset val="134"/>
      </rPr>
      <t>85</t>
    </r>
    <r>
      <rPr>
        <sz val="12"/>
        <rFont val="方正仿宋_GBK"/>
        <charset val="134"/>
      </rPr>
      <t>亩（</t>
    </r>
    <r>
      <rPr>
        <sz val="12"/>
        <rFont val="Times New Roman"/>
        <charset val="134"/>
      </rPr>
      <t>8×80</t>
    </r>
    <r>
      <rPr>
        <sz val="12"/>
        <rFont val="方正仿宋_GBK"/>
        <charset val="134"/>
      </rPr>
      <t>）</t>
    </r>
    <r>
      <rPr>
        <sz val="12"/>
        <rFont val="Times New Roman"/>
        <charset val="134"/>
      </rPr>
      <t>85</t>
    </r>
    <r>
      <rPr>
        <sz val="12"/>
        <rFont val="方正仿宋_GBK"/>
        <charset val="134"/>
      </rPr>
      <t>个，及配套设施</t>
    </r>
  </si>
  <si>
    <r>
      <rPr>
        <sz val="12"/>
        <rFont val="方正仿宋_GBK"/>
        <charset val="134"/>
      </rPr>
      <t>新建</t>
    </r>
    <r>
      <rPr>
        <sz val="12"/>
        <rFont val="Times New Roman"/>
        <charset val="134"/>
      </rPr>
      <t>1600</t>
    </r>
    <r>
      <rPr>
        <sz val="12"/>
        <rFont val="方正仿宋_GBK"/>
        <charset val="134"/>
      </rPr>
      <t>平方高标准食用菌种研究厂房、温室育苗大棚</t>
    </r>
    <r>
      <rPr>
        <sz val="12"/>
        <rFont val="Times New Roman"/>
        <charset val="134"/>
      </rPr>
      <t>660</t>
    </r>
    <r>
      <rPr>
        <sz val="12"/>
        <rFont val="方正仿宋_GBK"/>
        <charset val="134"/>
      </rPr>
      <t>平方、食用菌种植大棚</t>
    </r>
    <r>
      <rPr>
        <sz val="12"/>
        <rFont val="Times New Roman"/>
        <charset val="134"/>
      </rPr>
      <t>85</t>
    </r>
    <r>
      <rPr>
        <sz val="12"/>
        <rFont val="方正仿宋_GBK"/>
        <charset val="134"/>
      </rPr>
      <t>亩及配套设施</t>
    </r>
  </si>
  <si>
    <r>
      <rPr>
        <sz val="12"/>
        <rFont val="方正仿宋_GBK"/>
        <charset val="134"/>
      </rPr>
      <t>脱贫人口参与务工、村集体经济组织人数</t>
    </r>
    <r>
      <rPr>
        <sz val="12"/>
        <rFont val="Times New Roman"/>
        <charset val="134"/>
      </rPr>
      <t>30</t>
    </r>
    <r>
      <rPr>
        <sz val="12"/>
        <rFont val="方正仿宋_GBK"/>
        <charset val="134"/>
      </rPr>
      <t>人</t>
    </r>
  </si>
  <si>
    <r>
      <rPr>
        <sz val="12"/>
        <rFont val="方正仿宋_GBK"/>
        <charset val="134"/>
      </rPr>
      <t>以提供就业岗位的形式，增加已脱贫户收入，激发脱贫户内生动力，同时增加村集体收入</t>
    </r>
  </si>
  <si>
    <r>
      <rPr>
        <sz val="12"/>
        <rFont val="方正仿宋_GBK"/>
        <charset val="134"/>
      </rPr>
      <t>庄里镇城阳食品生产加工项目</t>
    </r>
  </si>
  <si>
    <r>
      <rPr>
        <sz val="12"/>
        <rFont val="方正仿宋_GBK"/>
        <charset val="134"/>
      </rPr>
      <t>城阳村</t>
    </r>
  </si>
  <si>
    <r>
      <rPr>
        <sz val="12"/>
        <rFont val="方正仿宋_GBK"/>
        <charset val="134"/>
      </rPr>
      <t>新建</t>
    </r>
    <r>
      <rPr>
        <sz val="12"/>
        <rFont val="Times New Roman"/>
        <charset val="134"/>
      </rPr>
      <t>2000</t>
    </r>
    <r>
      <rPr>
        <sz val="12"/>
        <rFont val="方正仿宋_GBK"/>
        <charset val="134"/>
      </rPr>
      <t>平方米食品加工厂及其附属配套设施（包括钢构厂房</t>
    </r>
    <r>
      <rPr>
        <sz val="12"/>
        <rFont val="Times New Roman"/>
        <charset val="134"/>
      </rPr>
      <t>2000</t>
    </r>
    <r>
      <rPr>
        <sz val="12"/>
        <rFont val="方正仿宋_GBK"/>
        <charset val="134"/>
      </rPr>
      <t>平方米，粉丝生产加工设备，香稻米包装、加工设备，变压器等其他配套设施）</t>
    </r>
  </si>
  <si>
    <r>
      <rPr>
        <sz val="12"/>
        <rFont val="方正仿宋_GBK"/>
        <charset val="134"/>
      </rPr>
      <t>新建</t>
    </r>
    <r>
      <rPr>
        <sz val="12"/>
        <rFont val="Times New Roman"/>
        <charset val="134"/>
      </rPr>
      <t>2000</t>
    </r>
    <r>
      <rPr>
        <sz val="12"/>
        <rFont val="方正仿宋_GBK"/>
        <charset val="134"/>
      </rPr>
      <t>平方米食品加工厂及其附属配套设施</t>
    </r>
  </si>
  <si>
    <r>
      <rPr>
        <sz val="12"/>
        <rFont val="方正仿宋_GBK"/>
        <charset val="134"/>
      </rPr>
      <t>脱贫人口加入村集体经济人数</t>
    </r>
    <r>
      <rPr>
        <sz val="12"/>
        <rFont val="Times New Roman"/>
        <charset val="134"/>
      </rPr>
      <t>20</t>
    </r>
    <r>
      <rPr>
        <sz val="12"/>
        <rFont val="方正仿宋_GBK"/>
        <charset val="134"/>
      </rPr>
      <t>人</t>
    </r>
  </si>
  <si>
    <r>
      <rPr>
        <sz val="12"/>
        <rFont val="方正仿宋_GBK"/>
        <charset val="134"/>
      </rPr>
      <t>庄里镇产业基地基础设施配套项目</t>
    </r>
  </si>
  <si>
    <r>
      <rPr>
        <sz val="12"/>
        <rFont val="方正仿宋_GBK"/>
        <charset val="134"/>
      </rPr>
      <t>大沟两侧石头护坡</t>
    </r>
    <r>
      <rPr>
        <sz val="12"/>
        <rFont val="Times New Roman"/>
        <charset val="134"/>
      </rPr>
      <t>1500</t>
    </r>
    <r>
      <rPr>
        <sz val="12"/>
        <rFont val="方正仿宋_GBK"/>
        <charset val="134"/>
      </rPr>
      <t>米，桥</t>
    </r>
    <r>
      <rPr>
        <sz val="12"/>
        <rFont val="Times New Roman"/>
        <charset val="134"/>
      </rPr>
      <t>3</t>
    </r>
    <r>
      <rPr>
        <sz val="12"/>
        <rFont val="方正仿宋_GBK"/>
        <charset val="134"/>
      </rPr>
      <t>座，滚水坝两道，道路硬化</t>
    </r>
    <r>
      <rPr>
        <sz val="12"/>
        <rFont val="Times New Roman"/>
        <charset val="134"/>
      </rPr>
      <t>6000</t>
    </r>
    <r>
      <rPr>
        <sz val="12"/>
        <rFont val="方正仿宋_GBK"/>
        <charset val="134"/>
      </rPr>
      <t>平方，坑塘整修等设施</t>
    </r>
  </si>
  <si>
    <r>
      <rPr>
        <sz val="12"/>
        <rFont val="方正仿宋_GBK"/>
        <charset val="134"/>
      </rPr>
      <t>护坡</t>
    </r>
    <r>
      <rPr>
        <sz val="12"/>
        <rFont val="Times New Roman"/>
        <charset val="134"/>
      </rPr>
      <t>1500</t>
    </r>
    <r>
      <rPr>
        <sz val="12"/>
        <rFont val="方正仿宋_GBK"/>
        <charset val="134"/>
      </rPr>
      <t>米，桥</t>
    </r>
    <r>
      <rPr>
        <sz val="12"/>
        <rFont val="Times New Roman"/>
        <charset val="134"/>
      </rPr>
      <t>3</t>
    </r>
    <r>
      <rPr>
        <sz val="12"/>
        <rFont val="方正仿宋_GBK"/>
        <charset val="134"/>
      </rPr>
      <t>座，滚水坝</t>
    </r>
    <r>
      <rPr>
        <sz val="12"/>
        <rFont val="Times New Roman"/>
        <charset val="134"/>
      </rPr>
      <t>2</t>
    </r>
    <r>
      <rPr>
        <sz val="12"/>
        <rFont val="方正仿宋_GBK"/>
        <charset val="134"/>
      </rPr>
      <t>道，道路硬化</t>
    </r>
    <r>
      <rPr>
        <sz val="12"/>
        <rFont val="Times New Roman"/>
        <charset val="134"/>
      </rPr>
      <t>5000</t>
    </r>
    <r>
      <rPr>
        <sz val="12"/>
        <rFont val="方正仿宋_GBK"/>
        <charset val="134"/>
      </rPr>
      <t>平方，坑塘整修等设施</t>
    </r>
  </si>
  <si>
    <r>
      <rPr>
        <sz val="12"/>
        <rFont val="方正仿宋_GBK"/>
        <charset val="134"/>
      </rPr>
      <t>祖楼镇刘其村蔬菜大棚建设项目</t>
    </r>
  </si>
  <si>
    <r>
      <rPr>
        <sz val="12"/>
        <rFont val="方正仿宋_GBK"/>
        <charset val="134"/>
      </rPr>
      <t>祖楼镇</t>
    </r>
    <r>
      <rPr>
        <sz val="12"/>
        <rFont val="Times New Roman"/>
        <charset val="134"/>
      </rPr>
      <t xml:space="preserve">
</t>
    </r>
    <r>
      <rPr>
        <sz val="12"/>
        <rFont val="方正仿宋_GBK"/>
        <charset val="134"/>
      </rPr>
      <t>吴英</t>
    </r>
  </si>
  <si>
    <r>
      <rPr>
        <sz val="12"/>
        <rFont val="方正仿宋_GBK"/>
        <charset val="134"/>
      </rPr>
      <t>祖楼镇</t>
    </r>
  </si>
  <si>
    <r>
      <rPr>
        <sz val="12"/>
        <rFont val="方正仿宋_GBK"/>
        <charset val="134"/>
      </rPr>
      <t>刘其村</t>
    </r>
  </si>
  <si>
    <r>
      <rPr>
        <sz val="12"/>
        <rFont val="方正仿宋_GBK"/>
        <charset val="134"/>
      </rPr>
      <t>新建无柱镀锌管骨架辣椒制种生产大棚</t>
    </r>
    <r>
      <rPr>
        <sz val="12"/>
        <rFont val="Times New Roman"/>
        <charset val="134"/>
      </rPr>
      <t>20</t>
    </r>
    <r>
      <rPr>
        <sz val="12"/>
        <rFont val="方正仿宋_GBK"/>
        <charset val="134"/>
      </rPr>
      <t>栋，占地</t>
    </r>
    <r>
      <rPr>
        <sz val="12"/>
        <rFont val="Times New Roman"/>
        <charset val="134"/>
      </rPr>
      <t>20</t>
    </r>
    <r>
      <rPr>
        <sz val="12"/>
        <rFont val="方正仿宋_GBK"/>
        <charset val="134"/>
      </rPr>
      <t>亩</t>
    </r>
  </si>
  <si>
    <r>
      <rPr>
        <sz val="12"/>
        <rFont val="方正仿宋_GBK"/>
        <charset val="134"/>
      </rPr>
      <t>脱贫人口加入合作社、村集体经济人数</t>
    </r>
    <r>
      <rPr>
        <sz val="12"/>
        <rFont val="Times New Roman"/>
        <charset val="134"/>
      </rPr>
      <t>11</t>
    </r>
    <r>
      <rPr>
        <sz val="12"/>
        <rFont val="方正仿宋_GBK"/>
        <charset val="134"/>
      </rPr>
      <t>人</t>
    </r>
  </si>
  <si>
    <r>
      <rPr>
        <sz val="12"/>
        <rFont val="方正仿宋_GBK"/>
        <charset val="134"/>
      </rPr>
      <t>祖楼镇刘其行村冷库建设项目</t>
    </r>
  </si>
  <si>
    <r>
      <rPr>
        <sz val="12"/>
        <rFont val="方正仿宋_GBK"/>
        <charset val="134"/>
      </rPr>
      <t>建设冷库（建设现代化钢结构冷库，冷库规模</t>
    </r>
    <r>
      <rPr>
        <sz val="12"/>
        <rFont val="Times New Roman"/>
        <charset val="134"/>
      </rPr>
      <t>600</t>
    </r>
    <r>
      <rPr>
        <sz val="12"/>
        <rFont val="方正仿宋_GBK"/>
        <charset val="134"/>
      </rPr>
      <t>平方米，总占地</t>
    </r>
    <r>
      <rPr>
        <sz val="12"/>
        <rFont val="Times New Roman"/>
        <charset val="134"/>
      </rPr>
      <t>2.5</t>
    </r>
    <r>
      <rPr>
        <sz val="12"/>
        <rFont val="方正仿宋_GBK"/>
        <charset val="134"/>
      </rPr>
      <t>亩，容量</t>
    </r>
    <r>
      <rPr>
        <sz val="12"/>
        <rFont val="Times New Roman"/>
        <charset val="134"/>
      </rPr>
      <t>2000</t>
    </r>
    <r>
      <rPr>
        <sz val="12"/>
        <rFont val="方正仿宋_GBK"/>
        <charset val="134"/>
      </rPr>
      <t>吨，用于农副产品储藏加工，配套设施钢结构厂房，冷库库房，冷冻机，叉车，变压器，托盘等）</t>
    </r>
  </si>
  <si>
    <r>
      <rPr>
        <sz val="12"/>
        <rFont val="方正仿宋_GBK"/>
        <charset val="134"/>
      </rPr>
      <t>建设冷库规模</t>
    </r>
    <r>
      <rPr>
        <sz val="12"/>
        <rFont val="Times New Roman"/>
        <charset val="134"/>
      </rPr>
      <t>600</t>
    </r>
    <r>
      <rPr>
        <sz val="12"/>
        <rFont val="方正仿宋_GBK"/>
        <charset val="134"/>
      </rPr>
      <t>平方米，总占地</t>
    </r>
    <r>
      <rPr>
        <sz val="12"/>
        <rFont val="Times New Roman"/>
        <charset val="134"/>
      </rPr>
      <t>2.5</t>
    </r>
    <r>
      <rPr>
        <sz val="12"/>
        <rFont val="方正仿宋_GBK"/>
        <charset val="134"/>
      </rPr>
      <t>亩，容量</t>
    </r>
    <r>
      <rPr>
        <sz val="12"/>
        <rFont val="Times New Roman"/>
        <charset val="134"/>
      </rPr>
      <t>2000</t>
    </r>
    <r>
      <rPr>
        <sz val="12"/>
        <rFont val="方正仿宋_GBK"/>
        <charset val="134"/>
      </rPr>
      <t>吨，配套设施等</t>
    </r>
  </si>
  <si>
    <r>
      <rPr>
        <sz val="12"/>
        <rFont val="方正仿宋_GBK"/>
        <charset val="134"/>
      </rPr>
      <t>脱贫人口加入合作社、村集体经济人数</t>
    </r>
    <r>
      <rPr>
        <sz val="12"/>
        <rFont val="Times New Roman"/>
        <charset val="134"/>
      </rPr>
      <t>13</t>
    </r>
    <r>
      <rPr>
        <sz val="12"/>
        <rFont val="方正仿宋_GBK"/>
        <charset val="134"/>
      </rPr>
      <t>人</t>
    </r>
  </si>
  <si>
    <r>
      <rPr>
        <sz val="12"/>
        <rFont val="方正仿宋_GBK"/>
        <charset val="134"/>
      </rPr>
      <t>王楼村粮食烘干厂建设项目</t>
    </r>
  </si>
  <si>
    <r>
      <rPr>
        <sz val="12"/>
        <rFont val="方正仿宋_GBK"/>
        <charset val="134"/>
      </rPr>
      <t>王楼村</t>
    </r>
  </si>
  <si>
    <r>
      <rPr>
        <sz val="12"/>
        <rFont val="方正仿宋_GBK"/>
        <charset val="134"/>
      </rPr>
      <t>建设粮食烘干厂房</t>
    </r>
    <r>
      <rPr>
        <sz val="12"/>
        <rFont val="Times New Roman"/>
        <charset val="134"/>
      </rPr>
      <t>5300</t>
    </r>
    <r>
      <rPr>
        <sz val="12"/>
        <rFont val="方正仿宋_GBK"/>
        <charset val="134"/>
      </rPr>
      <t>平方米及配套设施建设烘干加工成套设备一套，其中包含：</t>
    </r>
    <r>
      <rPr>
        <sz val="12"/>
        <rFont val="Times New Roman"/>
        <charset val="134"/>
      </rPr>
      <t>1.</t>
    </r>
    <r>
      <rPr>
        <sz val="12"/>
        <rFont val="方正仿宋_GBK"/>
        <charset val="134"/>
      </rPr>
      <t>混流连续式烘干机</t>
    </r>
    <r>
      <rPr>
        <sz val="12"/>
        <rFont val="Times New Roman"/>
        <charset val="134"/>
      </rPr>
      <t>5H-15A</t>
    </r>
    <r>
      <rPr>
        <sz val="12"/>
        <rFont val="方正仿宋_GBK"/>
        <charset val="134"/>
      </rPr>
      <t>型</t>
    </r>
    <r>
      <rPr>
        <sz val="12"/>
        <rFont val="Times New Roman"/>
        <charset val="134"/>
      </rPr>
      <t>1</t>
    </r>
    <r>
      <rPr>
        <sz val="12"/>
        <rFont val="方正仿宋_GBK"/>
        <charset val="134"/>
      </rPr>
      <t>套、锅炉</t>
    </r>
    <r>
      <rPr>
        <sz val="12"/>
        <rFont val="Times New Roman"/>
        <charset val="134"/>
      </rPr>
      <t>JRL-240</t>
    </r>
    <r>
      <rPr>
        <sz val="12"/>
        <rFont val="方正仿宋_GBK"/>
        <charset val="134"/>
      </rPr>
      <t>型</t>
    </r>
    <r>
      <rPr>
        <sz val="12"/>
        <rFont val="Times New Roman"/>
        <charset val="134"/>
      </rPr>
      <t>1</t>
    </r>
    <r>
      <rPr>
        <sz val="12"/>
        <rFont val="方正仿宋_GBK"/>
        <charset val="134"/>
      </rPr>
      <t>套、储仓（湿仓</t>
    </r>
    <r>
      <rPr>
        <sz val="12"/>
        <rFont val="Times New Roman"/>
        <charset val="134"/>
      </rPr>
      <t>1</t>
    </r>
    <r>
      <rPr>
        <sz val="12"/>
        <rFont val="方正仿宋_GBK"/>
        <charset val="134"/>
      </rPr>
      <t>座，干仓</t>
    </r>
    <r>
      <rPr>
        <sz val="12"/>
        <rFont val="Times New Roman"/>
        <charset val="134"/>
      </rPr>
      <t>3</t>
    </r>
    <r>
      <rPr>
        <sz val="12"/>
        <rFont val="方正仿宋_GBK"/>
        <charset val="134"/>
      </rPr>
      <t>座）</t>
    </r>
    <r>
      <rPr>
        <sz val="12"/>
        <rFont val="Times New Roman"/>
        <charset val="134"/>
      </rPr>
      <t>4</t>
    </r>
    <r>
      <rPr>
        <sz val="12"/>
        <rFont val="方正仿宋_GBK"/>
        <charset val="134"/>
      </rPr>
      <t>座</t>
    </r>
    <r>
      <rPr>
        <sz val="12"/>
        <rFont val="Times New Roman"/>
        <charset val="134"/>
      </rPr>
      <t>Φ6.4×11C</t>
    </r>
    <r>
      <rPr>
        <sz val="12"/>
        <rFont val="方正仿宋_GBK"/>
        <charset val="134"/>
      </rPr>
      <t>、提升机</t>
    </r>
    <r>
      <rPr>
        <sz val="12"/>
        <rFont val="Times New Roman"/>
        <charset val="134"/>
      </rPr>
      <t>5TH-30</t>
    </r>
    <r>
      <rPr>
        <sz val="12"/>
        <rFont val="方正仿宋_GBK"/>
        <charset val="134"/>
      </rPr>
      <t>，</t>
    </r>
    <r>
      <rPr>
        <sz val="12"/>
        <rFont val="Times New Roman"/>
        <charset val="134"/>
      </rPr>
      <t>2</t>
    </r>
    <r>
      <rPr>
        <sz val="12"/>
        <rFont val="方正仿宋_GBK"/>
        <charset val="134"/>
      </rPr>
      <t>台铲车，皮带输送机</t>
    </r>
    <r>
      <rPr>
        <sz val="12"/>
        <rFont val="Times New Roman"/>
        <charset val="134"/>
      </rPr>
      <t xml:space="preserve"> 7PS-610</t>
    </r>
    <r>
      <rPr>
        <sz val="12"/>
        <rFont val="方正仿宋_GBK"/>
        <charset val="134"/>
      </rPr>
      <t>等若干附属配套设备（变压器、</t>
    </r>
    <r>
      <rPr>
        <sz val="12"/>
        <rFont val="Times New Roman"/>
        <charset val="134"/>
      </rPr>
      <t>20</t>
    </r>
    <r>
      <rPr>
        <sz val="12"/>
        <rFont val="方正仿宋_GBK"/>
        <charset val="134"/>
      </rPr>
      <t>米地磅）</t>
    </r>
    <r>
      <rPr>
        <sz val="12"/>
        <rFont val="Times New Roman"/>
        <charset val="134"/>
      </rPr>
      <t>2.</t>
    </r>
    <r>
      <rPr>
        <sz val="12"/>
        <rFont val="方正仿宋_GBK"/>
        <charset val="134"/>
      </rPr>
      <t>烘干加工成套设备（粮食四选筛，净粮筛，双比动筛，卷扬机，测温计，风道，粮食入库伸缩运输机，小麦振动筛，玉米自动打包机，粮食迁样机）</t>
    </r>
    <r>
      <rPr>
        <sz val="12"/>
        <rFont val="Times New Roman"/>
        <charset val="134"/>
      </rPr>
      <t>3.2600</t>
    </r>
    <r>
      <rPr>
        <sz val="12"/>
        <rFont val="方正仿宋_GBK"/>
        <charset val="134"/>
      </rPr>
      <t>平方的地面硬化</t>
    </r>
  </si>
  <si>
    <r>
      <rPr>
        <sz val="12"/>
        <rFont val="方正仿宋_GBK"/>
        <charset val="134"/>
      </rPr>
      <t>建设粮食烘干厂房</t>
    </r>
    <r>
      <rPr>
        <sz val="12"/>
        <rFont val="Times New Roman"/>
        <charset val="134"/>
      </rPr>
      <t>5300</t>
    </r>
    <r>
      <rPr>
        <sz val="12"/>
        <rFont val="方正仿宋_GBK"/>
        <charset val="134"/>
      </rPr>
      <t>平方米及配套设施</t>
    </r>
  </si>
  <si>
    <r>
      <rPr>
        <sz val="12"/>
        <rFont val="方正仿宋_GBK"/>
        <charset val="134"/>
      </rPr>
      <t>脱贫人口加入合作社、村集体经济人数</t>
    </r>
    <r>
      <rPr>
        <sz val="12"/>
        <rFont val="Times New Roman"/>
        <charset val="134"/>
      </rPr>
      <t>22</t>
    </r>
    <r>
      <rPr>
        <sz val="12"/>
        <rFont val="方正仿宋_GBK"/>
        <charset val="134"/>
      </rPr>
      <t>人</t>
    </r>
  </si>
  <si>
    <r>
      <rPr>
        <sz val="12"/>
        <rFont val="方正仿宋_GBK"/>
        <charset val="134"/>
      </rPr>
      <t>祖楼镇辣椒产业园一期项目</t>
    </r>
  </si>
  <si>
    <r>
      <rPr>
        <sz val="12"/>
        <rFont val="方正仿宋_GBK"/>
        <charset val="134"/>
      </rPr>
      <t>建设辣椒制种产业园以及相关配套设施建设项目（新建</t>
    </r>
    <r>
      <rPr>
        <sz val="12"/>
        <rFont val="Times New Roman"/>
        <charset val="134"/>
      </rPr>
      <t>50</t>
    </r>
    <r>
      <rPr>
        <sz val="12"/>
        <rFont val="方正仿宋_GBK"/>
        <charset val="134"/>
      </rPr>
      <t>亩大棚及机井</t>
    </r>
    <r>
      <rPr>
        <sz val="12"/>
        <rFont val="Times New Roman"/>
        <charset val="134"/>
      </rPr>
      <t>10</t>
    </r>
    <r>
      <rPr>
        <sz val="12"/>
        <rFont val="方正仿宋_GBK"/>
        <charset val="134"/>
      </rPr>
      <t>眼、电力配套</t>
    </r>
    <r>
      <rPr>
        <sz val="12"/>
        <rFont val="Times New Roman"/>
        <charset val="134"/>
      </rPr>
      <t>10</t>
    </r>
    <r>
      <rPr>
        <sz val="12"/>
        <rFont val="方正仿宋_GBK"/>
        <charset val="134"/>
      </rPr>
      <t>套等相关配套措施）</t>
    </r>
  </si>
  <si>
    <r>
      <rPr>
        <sz val="12"/>
        <rFont val="方正仿宋_GBK"/>
        <charset val="134"/>
      </rPr>
      <t>完成辣椒产业园一期工程</t>
    </r>
  </si>
  <si>
    <r>
      <rPr>
        <sz val="12"/>
        <rFont val="方正仿宋_GBK"/>
        <charset val="134"/>
      </rPr>
      <t>建设辣椒制种产业园</t>
    </r>
    <r>
      <rPr>
        <sz val="12"/>
        <rFont val="Times New Roman"/>
        <charset val="134"/>
      </rPr>
      <t>1</t>
    </r>
    <r>
      <rPr>
        <sz val="12"/>
        <rFont val="方正仿宋_GBK"/>
        <charset val="134"/>
      </rPr>
      <t>处</t>
    </r>
  </si>
  <si>
    <r>
      <rPr>
        <sz val="12"/>
        <rFont val="方正仿宋_GBK"/>
        <charset val="134"/>
      </rPr>
      <t>祖楼镇蒋庄村蔬菜大棚建设项目</t>
    </r>
  </si>
  <si>
    <r>
      <rPr>
        <sz val="12"/>
        <rFont val="方正仿宋_GBK"/>
        <charset val="134"/>
      </rPr>
      <t>蒋庄村</t>
    </r>
  </si>
  <si>
    <r>
      <rPr>
        <sz val="12"/>
        <rFont val="方正仿宋_GBK"/>
        <charset val="134"/>
      </rPr>
      <t>新建单体钢管塑料温室大棚，占地</t>
    </r>
    <r>
      <rPr>
        <sz val="12"/>
        <rFont val="Times New Roman"/>
        <charset val="134"/>
      </rPr>
      <t>75</t>
    </r>
    <r>
      <rPr>
        <sz val="12"/>
        <rFont val="方正仿宋_GBK"/>
        <charset val="134"/>
      </rPr>
      <t>亩</t>
    </r>
  </si>
  <si>
    <r>
      <rPr>
        <sz val="12"/>
        <rFont val="方正仿宋_GBK"/>
        <charset val="134"/>
      </rPr>
      <t>脱贫人口加入合作社、村集体经济人数</t>
    </r>
    <r>
      <rPr>
        <sz val="12"/>
        <rFont val="Times New Roman"/>
        <charset val="134"/>
      </rPr>
      <t>12</t>
    </r>
    <r>
      <rPr>
        <sz val="12"/>
        <rFont val="方正仿宋_GBK"/>
        <charset val="134"/>
      </rPr>
      <t>人</t>
    </r>
  </si>
  <si>
    <r>
      <rPr>
        <sz val="12"/>
        <rFont val="方正仿宋_GBK"/>
        <charset val="134"/>
      </rPr>
      <t>萧县绿色低碳数字农业示范园项目</t>
    </r>
  </si>
  <si>
    <r>
      <rPr>
        <sz val="12"/>
        <color rgb="FF000000"/>
        <rFont val="方正仿宋_GBK"/>
        <charset val="134"/>
      </rPr>
      <t>萧县乡村振兴集团有限公司</t>
    </r>
    <r>
      <rPr>
        <sz val="12"/>
        <color rgb="FF000000"/>
        <rFont val="Times New Roman"/>
        <charset val="134"/>
      </rPr>
      <t xml:space="preserve">
</t>
    </r>
    <r>
      <rPr>
        <sz val="12"/>
        <color rgb="FF000000"/>
        <rFont val="方正仿宋_GBK"/>
        <charset val="134"/>
      </rPr>
      <t>杜文海</t>
    </r>
  </si>
  <si>
    <r>
      <rPr>
        <sz val="12"/>
        <rFont val="方正仿宋_GBK"/>
        <charset val="134"/>
      </rPr>
      <t>项目占地约</t>
    </r>
    <r>
      <rPr>
        <sz val="12"/>
        <rFont val="Times New Roman"/>
        <charset val="134"/>
      </rPr>
      <t>362</t>
    </r>
    <r>
      <rPr>
        <sz val="12"/>
        <rFont val="方正仿宋_GBK"/>
        <charset val="134"/>
      </rPr>
      <t>亩，用于建设智能化玻璃温室、种植智能化玻璃温室、种植日光温室和种植配套设施等。</t>
    </r>
  </si>
  <si>
    <r>
      <rPr>
        <sz val="12"/>
        <rFont val="Times New Roman"/>
        <charset val="134"/>
      </rPr>
      <t>2023</t>
    </r>
    <r>
      <rPr>
        <sz val="12"/>
        <rFont val="方正仿宋_GBK"/>
        <charset val="134"/>
      </rPr>
      <t>年</t>
    </r>
    <r>
      <rPr>
        <sz val="12"/>
        <rFont val="Times New Roman"/>
        <charset val="134"/>
      </rPr>
      <t>6</t>
    </r>
    <r>
      <rPr>
        <sz val="12"/>
        <rFont val="方正仿宋_GBK"/>
        <charset val="134"/>
      </rPr>
      <t>月底前</t>
    </r>
  </si>
  <si>
    <r>
      <rPr>
        <sz val="12"/>
        <rFont val="方正仿宋_GBK"/>
        <charset val="134"/>
      </rPr>
      <t>建设智能化玻璃温室、种植智能化玻璃温室、种植日光温室和种植配套设施等。</t>
    </r>
  </si>
  <si>
    <t>≥7.7%</t>
  </si>
  <si>
    <r>
      <rPr>
        <sz val="12"/>
        <rFont val="方正仿宋_GBK"/>
        <charset val="134"/>
      </rPr>
      <t>通过财政资金的投入，发展县级主导产业，土地流转、务工带动、收益分配、技术指导等增加收入，壮大村集体经济</t>
    </r>
    <r>
      <rPr>
        <sz val="12"/>
        <rFont val="Times New Roman"/>
        <charset val="134"/>
      </rPr>
      <t>.</t>
    </r>
  </si>
  <si>
    <r>
      <rPr>
        <sz val="12"/>
        <rFont val="方正仿宋_GBK"/>
        <charset val="134"/>
      </rPr>
      <t>杨楼镇新廷社区易地搬迁后续帮扶项目</t>
    </r>
  </si>
  <si>
    <r>
      <rPr>
        <sz val="12"/>
        <rFont val="方正仿宋_GBK"/>
        <charset val="134"/>
      </rPr>
      <t>县发改委</t>
    </r>
  </si>
  <si>
    <r>
      <rPr>
        <sz val="12"/>
        <rFont val="方正仿宋_GBK"/>
        <charset val="134"/>
      </rPr>
      <t>占地</t>
    </r>
    <r>
      <rPr>
        <sz val="12"/>
        <rFont val="Times New Roman"/>
        <charset val="134"/>
      </rPr>
      <t>30</t>
    </r>
    <r>
      <rPr>
        <sz val="12"/>
        <rFont val="方正仿宋_GBK"/>
        <charset val="134"/>
      </rPr>
      <t>亩，建设葡萄大棚观光、采摘一体示范园及配套设施</t>
    </r>
  </si>
  <si>
    <r>
      <rPr>
        <sz val="12"/>
        <rFont val="方正仿宋_GBK"/>
        <charset val="134"/>
      </rPr>
      <t>建成葡萄大棚观光、采摘一体示范园</t>
    </r>
    <r>
      <rPr>
        <sz val="12"/>
        <rFont val="Times New Roman"/>
        <charset val="134"/>
      </rPr>
      <t>30</t>
    </r>
    <r>
      <rPr>
        <sz val="12"/>
        <rFont val="方正仿宋_GBK"/>
        <charset val="134"/>
      </rPr>
      <t>亩及配套设施。</t>
    </r>
  </si>
  <si>
    <r>
      <rPr>
        <sz val="12"/>
        <rFont val="方正仿宋_GBK"/>
        <charset val="134"/>
      </rPr>
      <t>建成葡萄大棚示范园</t>
    </r>
    <r>
      <rPr>
        <sz val="12"/>
        <rFont val="Times New Roman"/>
        <charset val="134"/>
      </rPr>
      <t>30</t>
    </r>
    <r>
      <rPr>
        <sz val="12"/>
        <rFont val="方正仿宋_GBK"/>
        <charset val="134"/>
      </rPr>
      <t>亩</t>
    </r>
  </si>
  <si>
    <r>
      <rPr>
        <sz val="12"/>
        <rFont val="方正仿宋_GBK"/>
        <charset val="134"/>
      </rPr>
      <t>以提供就业岗位或产业分红的形式，增加群众收入，同时增加村集体收入</t>
    </r>
  </si>
  <si>
    <r>
      <rPr>
        <sz val="12"/>
        <rFont val="方正仿宋_GBK"/>
        <charset val="134"/>
      </rPr>
      <t>萧县酒店乡</t>
    </r>
    <r>
      <rPr>
        <sz val="12"/>
        <rFont val="Times New Roman"/>
        <charset val="134"/>
      </rPr>
      <t>2022</t>
    </r>
    <r>
      <rPr>
        <sz val="12"/>
        <rFont val="方正仿宋_GBK"/>
        <charset val="134"/>
      </rPr>
      <t>年中央财政以工代赈项目</t>
    </r>
  </si>
  <si>
    <r>
      <rPr>
        <sz val="12"/>
        <rFont val="方正仿宋_GBK"/>
        <charset val="134"/>
      </rPr>
      <t>和谐村</t>
    </r>
  </si>
  <si>
    <r>
      <rPr>
        <sz val="12"/>
        <rFont val="方正仿宋_GBK"/>
        <charset val="134"/>
      </rPr>
      <t>新建标准化厂房约</t>
    </r>
    <r>
      <rPr>
        <sz val="12"/>
        <rFont val="Times New Roman"/>
        <charset val="134"/>
      </rPr>
      <t>2000</t>
    </r>
    <r>
      <rPr>
        <sz val="12"/>
        <rFont val="方正仿宋_GBK"/>
        <charset val="134"/>
      </rPr>
      <t>平方米，仓库约</t>
    </r>
    <r>
      <rPr>
        <sz val="12"/>
        <rFont val="Times New Roman"/>
        <charset val="134"/>
      </rPr>
      <t>800</t>
    </r>
    <r>
      <rPr>
        <sz val="12"/>
        <rFont val="方正仿宋_GBK"/>
        <charset val="134"/>
      </rPr>
      <t>平方米，排水，电力以及道路桥梁等附属设施</t>
    </r>
  </si>
  <si>
    <r>
      <rPr>
        <sz val="12"/>
        <rFont val="方正仿宋_GBK"/>
        <charset val="134"/>
      </rPr>
      <t>新建标准化厂房约</t>
    </r>
    <r>
      <rPr>
        <sz val="12"/>
        <rFont val="Times New Roman"/>
        <charset val="134"/>
      </rPr>
      <t>2000</t>
    </r>
    <r>
      <rPr>
        <sz val="12"/>
        <rFont val="方正仿宋_GBK"/>
        <charset val="134"/>
      </rPr>
      <t>平方米，仓库约</t>
    </r>
    <r>
      <rPr>
        <sz val="12"/>
        <rFont val="Times New Roman"/>
        <charset val="134"/>
      </rPr>
      <t>800</t>
    </r>
    <r>
      <rPr>
        <sz val="12"/>
        <rFont val="方正仿宋_GBK"/>
        <charset val="134"/>
      </rPr>
      <t>平方米，及相关附属设施。</t>
    </r>
  </si>
  <si>
    <r>
      <rPr>
        <sz val="12"/>
        <rFont val="方正仿宋_GBK"/>
        <charset val="134"/>
      </rPr>
      <t>建成厂房及仓库合计约</t>
    </r>
    <r>
      <rPr>
        <sz val="12"/>
        <rFont val="Times New Roman"/>
        <charset val="134"/>
      </rPr>
      <t>2800</t>
    </r>
    <r>
      <rPr>
        <sz val="12"/>
        <rFont val="方正仿宋_GBK"/>
        <charset val="134"/>
      </rPr>
      <t>平方米</t>
    </r>
  </si>
  <si>
    <r>
      <rPr>
        <sz val="12"/>
        <rFont val="方正黑体_GBK"/>
        <charset val="134"/>
      </rPr>
      <t>（二）乡村旅游</t>
    </r>
  </si>
  <si>
    <r>
      <rPr>
        <sz val="12"/>
        <rFont val="方正仿宋_GBK"/>
        <charset val="134"/>
      </rPr>
      <t>官桥镇彭林村桃时代乐园建设项目</t>
    </r>
  </si>
  <si>
    <r>
      <rPr>
        <sz val="11"/>
        <rFont val="方正仿宋_GBK"/>
        <charset val="134"/>
      </rPr>
      <t>新建</t>
    </r>
  </si>
  <si>
    <r>
      <rPr>
        <sz val="11"/>
        <rFont val="方正仿宋_GBK"/>
        <charset val="134"/>
      </rPr>
      <t>县文化和旅游局</t>
    </r>
  </si>
  <si>
    <r>
      <rPr>
        <sz val="11"/>
        <rFont val="方正仿宋_GBK"/>
        <charset val="134"/>
      </rPr>
      <t>官桥镇</t>
    </r>
    <r>
      <rPr>
        <sz val="11"/>
        <rFont val="Times New Roman"/>
        <charset val="134"/>
      </rPr>
      <t xml:space="preserve">
</t>
    </r>
    <r>
      <rPr>
        <sz val="11"/>
        <rFont val="方正仿宋_GBK"/>
        <charset val="134"/>
      </rPr>
      <t>张伟建</t>
    </r>
  </si>
  <si>
    <r>
      <rPr>
        <sz val="11"/>
        <rFont val="方正仿宋_GBK"/>
        <charset val="134"/>
      </rPr>
      <t>官桥镇</t>
    </r>
  </si>
  <si>
    <r>
      <rPr>
        <sz val="11"/>
        <rFont val="方正仿宋_GBK"/>
        <charset val="134"/>
      </rPr>
      <t>彭林村</t>
    </r>
  </si>
  <si>
    <r>
      <rPr>
        <sz val="11"/>
        <rFont val="方正仿宋_GBK"/>
        <charset val="134"/>
      </rPr>
      <t>是</t>
    </r>
  </si>
  <si>
    <r>
      <rPr>
        <sz val="14"/>
        <rFont val="方正仿宋_GBK"/>
        <charset val="134"/>
      </rPr>
      <t>依托千亩桃园、皇藏峪景区，与安徽省桃时代现代农业有限公司合作，打造桃时代乐园。建设桃主题诗词长廊</t>
    </r>
    <r>
      <rPr>
        <sz val="14"/>
        <rFont val="Times New Roman"/>
        <charset val="134"/>
      </rPr>
      <t>7</t>
    </r>
    <r>
      <rPr>
        <sz val="14"/>
        <rFont val="方正仿宋_GBK"/>
        <charset val="134"/>
      </rPr>
      <t>公里；修建园区主干道</t>
    </r>
    <r>
      <rPr>
        <sz val="14"/>
        <rFont val="Times New Roman"/>
        <charset val="134"/>
      </rPr>
      <t>1.8</t>
    </r>
    <r>
      <rPr>
        <sz val="14"/>
        <rFont val="方正仿宋_GBK"/>
        <charset val="134"/>
      </rPr>
      <t>公里、新建桥</t>
    </r>
    <r>
      <rPr>
        <sz val="14"/>
        <rFont val="Times New Roman"/>
        <charset val="134"/>
      </rPr>
      <t>5</t>
    </r>
    <r>
      <rPr>
        <sz val="14"/>
        <rFont val="方正仿宋_GBK"/>
        <charset val="134"/>
      </rPr>
      <t>座，及相关配套设施等</t>
    </r>
  </si>
  <si>
    <r>
      <rPr>
        <sz val="11"/>
        <rFont val="方正仿宋_GBK"/>
        <charset val="134"/>
      </rPr>
      <t>发展乡村旅游产业，带动脱贫户及周边农户发展</t>
    </r>
  </si>
  <si>
    <r>
      <rPr>
        <sz val="11"/>
        <rFont val="方正仿宋_GBK"/>
        <charset val="134"/>
      </rPr>
      <t>建设桃主题诗词长廊</t>
    </r>
    <r>
      <rPr>
        <sz val="11"/>
        <rFont val="Times New Roman"/>
        <charset val="134"/>
      </rPr>
      <t>7</t>
    </r>
    <r>
      <rPr>
        <sz val="11"/>
        <rFont val="方正仿宋_GBK"/>
        <charset val="134"/>
      </rPr>
      <t>公里；修建园区主干道</t>
    </r>
    <r>
      <rPr>
        <sz val="11"/>
        <rFont val="Times New Roman"/>
        <charset val="134"/>
      </rPr>
      <t>1.8</t>
    </r>
    <r>
      <rPr>
        <sz val="11"/>
        <rFont val="方正仿宋_GBK"/>
        <charset val="134"/>
      </rPr>
      <t>公里、新建桥</t>
    </r>
    <r>
      <rPr>
        <sz val="11"/>
        <rFont val="Times New Roman"/>
        <charset val="134"/>
      </rPr>
      <t>5</t>
    </r>
    <r>
      <rPr>
        <sz val="11"/>
        <rFont val="方正仿宋_GBK"/>
        <charset val="134"/>
      </rPr>
      <t>座</t>
    </r>
  </si>
  <si>
    <r>
      <rPr>
        <sz val="11"/>
        <rFont val="方正仿宋_GBK"/>
        <charset val="134"/>
      </rPr>
      <t>带动脱贫户等参与园区内务工、流转土地等增加家庭收入，同时辐射带动周边旅游产业发展</t>
    </r>
  </si>
  <si>
    <r>
      <rPr>
        <sz val="12"/>
        <rFont val="方正仿宋_GBK"/>
        <charset val="134"/>
      </rPr>
      <t>官桥镇高庄村沈峪乡村旅游项目</t>
    </r>
  </si>
  <si>
    <r>
      <rPr>
        <sz val="11"/>
        <rFont val="方正仿宋_GBK"/>
        <charset val="134"/>
      </rPr>
      <t>高庄村</t>
    </r>
  </si>
  <si>
    <r>
      <rPr>
        <sz val="11"/>
        <rFont val="方正仿宋_GBK"/>
        <charset val="134"/>
      </rPr>
      <t>否</t>
    </r>
  </si>
  <si>
    <r>
      <rPr>
        <sz val="14"/>
        <rFont val="方正仿宋_GBK"/>
        <charset val="134"/>
      </rPr>
      <t>桃花谷桃园提升改造；建设美食驿站</t>
    </r>
    <r>
      <rPr>
        <sz val="14"/>
        <rFont val="Times New Roman"/>
        <charset val="134"/>
      </rPr>
      <t>8</t>
    </r>
    <r>
      <rPr>
        <sz val="14"/>
        <rFont val="方正仿宋_GBK"/>
        <charset val="134"/>
      </rPr>
      <t>间及配套设施；建设葛花长廊</t>
    </r>
    <r>
      <rPr>
        <sz val="14"/>
        <rFont val="Times New Roman"/>
        <charset val="134"/>
      </rPr>
      <t>300</t>
    </r>
    <r>
      <rPr>
        <sz val="14"/>
        <rFont val="方正仿宋_GBK"/>
        <charset val="134"/>
      </rPr>
      <t>米；新建乡村小菜园</t>
    </r>
    <r>
      <rPr>
        <sz val="14"/>
        <rFont val="Times New Roman"/>
        <charset val="134"/>
      </rPr>
      <t>15</t>
    </r>
    <r>
      <rPr>
        <sz val="14"/>
        <rFont val="方正仿宋_GBK"/>
        <charset val="134"/>
      </rPr>
      <t>亩；建设联通桥</t>
    </r>
    <r>
      <rPr>
        <sz val="14"/>
        <rFont val="Times New Roman"/>
        <charset val="134"/>
      </rPr>
      <t>1</t>
    </r>
    <r>
      <rPr>
        <sz val="14"/>
        <rFont val="方正仿宋_GBK"/>
        <charset val="134"/>
      </rPr>
      <t>座、新修道路</t>
    </r>
    <r>
      <rPr>
        <sz val="14"/>
        <rFont val="Times New Roman"/>
        <charset val="134"/>
      </rPr>
      <t>1</t>
    </r>
    <r>
      <rPr>
        <sz val="14"/>
        <rFont val="方正仿宋_GBK"/>
        <charset val="134"/>
      </rPr>
      <t>公里，及相关配套设施等。</t>
    </r>
  </si>
  <si>
    <r>
      <rPr>
        <sz val="11"/>
        <rFont val="方正仿宋_GBK"/>
        <charset val="134"/>
      </rPr>
      <t>提升沈峪桃花坞景区基础水平，进一步发展乡村旅游产业</t>
    </r>
  </si>
  <si>
    <r>
      <rPr>
        <sz val="11"/>
        <rFont val="方正仿宋_GBK"/>
        <charset val="134"/>
      </rPr>
      <t>建设美食驿站</t>
    </r>
    <r>
      <rPr>
        <sz val="11"/>
        <rFont val="Times New Roman"/>
        <charset val="134"/>
      </rPr>
      <t>8</t>
    </r>
    <r>
      <rPr>
        <sz val="11"/>
        <rFont val="方正仿宋_GBK"/>
        <charset val="134"/>
      </rPr>
      <t>间及配套设施；建设葛花长廊</t>
    </r>
    <r>
      <rPr>
        <sz val="11"/>
        <rFont val="Times New Roman"/>
        <charset val="134"/>
      </rPr>
      <t>300</t>
    </r>
    <r>
      <rPr>
        <sz val="11"/>
        <rFont val="方正仿宋_GBK"/>
        <charset val="134"/>
      </rPr>
      <t>米；新建乡村小菜园</t>
    </r>
    <r>
      <rPr>
        <sz val="11"/>
        <rFont val="Times New Roman"/>
        <charset val="134"/>
      </rPr>
      <t>15</t>
    </r>
    <r>
      <rPr>
        <sz val="11"/>
        <rFont val="方正仿宋_GBK"/>
        <charset val="134"/>
      </rPr>
      <t>亩；建设联通桥</t>
    </r>
    <r>
      <rPr>
        <sz val="11"/>
        <rFont val="Times New Roman"/>
        <charset val="134"/>
      </rPr>
      <t>1</t>
    </r>
    <r>
      <rPr>
        <sz val="11"/>
        <rFont val="方正仿宋_GBK"/>
        <charset val="134"/>
      </rPr>
      <t>座、新修道路</t>
    </r>
    <r>
      <rPr>
        <sz val="11"/>
        <rFont val="Times New Roman"/>
        <charset val="134"/>
      </rPr>
      <t>1</t>
    </r>
    <r>
      <rPr>
        <sz val="11"/>
        <rFont val="方正仿宋_GBK"/>
        <charset val="134"/>
      </rPr>
      <t>公里</t>
    </r>
  </si>
  <si>
    <r>
      <rPr>
        <sz val="11"/>
        <rFont val="方正仿宋_GBK"/>
        <charset val="134"/>
      </rPr>
      <t>以提供就业岗位的形式，增加脱贫户收入，拓宽增收渠道，激发脱贫户内生动力，同时增加村集体收入</t>
    </r>
  </si>
  <si>
    <r>
      <rPr>
        <sz val="11"/>
        <rFont val="方正仿宋_GBK"/>
        <charset val="134"/>
      </rPr>
      <t>庄里镇尠沟千年古村落文旅项目</t>
    </r>
  </si>
  <si>
    <r>
      <rPr>
        <sz val="11"/>
        <rFont val="方正仿宋_GBK"/>
        <charset val="134"/>
      </rPr>
      <t>庄里镇</t>
    </r>
    <r>
      <rPr>
        <sz val="11"/>
        <rFont val="Times New Roman"/>
        <charset val="134"/>
      </rPr>
      <t xml:space="preserve">
</t>
    </r>
    <r>
      <rPr>
        <sz val="11"/>
        <rFont val="方正仿宋_GBK"/>
        <charset val="134"/>
      </rPr>
      <t>孟卫东</t>
    </r>
  </si>
  <si>
    <r>
      <rPr>
        <sz val="11"/>
        <rFont val="方正仿宋_GBK"/>
        <charset val="134"/>
      </rPr>
      <t>庄里镇</t>
    </r>
  </si>
  <si>
    <r>
      <rPr>
        <sz val="11"/>
        <rFont val="方正仿宋_GBK"/>
        <charset val="134"/>
      </rPr>
      <t>尠沟村</t>
    </r>
  </si>
  <si>
    <r>
      <rPr>
        <sz val="11"/>
        <rFont val="方正仿宋_GBK"/>
        <charset val="134"/>
      </rPr>
      <t>建设自流渠（宽</t>
    </r>
    <r>
      <rPr>
        <sz val="11"/>
        <rFont val="Times New Roman"/>
        <charset val="134"/>
      </rPr>
      <t>50</t>
    </r>
    <r>
      <rPr>
        <sz val="11"/>
        <rFont val="方正仿宋_GBK"/>
        <charset val="134"/>
      </rPr>
      <t>厘米、高</t>
    </r>
    <r>
      <rPr>
        <sz val="11"/>
        <rFont val="Times New Roman"/>
        <charset val="134"/>
      </rPr>
      <t>25</t>
    </r>
    <r>
      <rPr>
        <sz val="11"/>
        <rFont val="方正仿宋_GBK"/>
        <charset val="134"/>
      </rPr>
      <t>厘米）约</t>
    </r>
    <r>
      <rPr>
        <sz val="11"/>
        <rFont val="Times New Roman"/>
        <charset val="134"/>
      </rPr>
      <t>5000</t>
    </r>
    <r>
      <rPr>
        <sz val="11"/>
        <rFont val="方正仿宋_GBK"/>
        <charset val="134"/>
      </rPr>
      <t>米；古街古巷古民居古井古银杏树等保护性改造</t>
    </r>
  </si>
  <si>
    <r>
      <rPr>
        <sz val="11"/>
        <rFont val="方正仿宋_GBK"/>
        <charset val="134"/>
      </rPr>
      <t>提升古村旅游基础设施条件，发展旅游产业</t>
    </r>
  </si>
  <si>
    <r>
      <rPr>
        <sz val="11"/>
        <rFont val="方正仿宋_GBK"/>
        <charset val="134"/>
      </rPr>
      <t>建设自流渠</t>
    </r>
    <r>
      <rPr>
        <sz val="11"/>
        <rFont val="Times New Roman"/>
        <charset val="134"/>
      </rPr>
      <t>5000</t>
    </r>
    <r>
      <rPr>
        <sz val="11"/>
        <rFont val="方正仿宋_GBK"/>
        <charset val="134"/>
      </rPr>
      <t>米</t>
    </r>
  </si>
  <si>
    <r>
      <rPr>
        <sz val="11"/>
        <rFont val="方正仿宋_GBK"/>
        <charset val="134"/>
      </rPr>
      <t>以提供就业岗位或分红的形式，增加脱贫户收入，激发脱贫户内生动力，同时增加村集体收入</t>
    </r>
  </si>
  <si>
    <r>
      <rPr>
        <sz val="12"/>
        <rFont val="方正黑体_GBK"/>
        <charset val="134"/>
      </rPr>
      <t>（三）少数民族发展资金项目</t>
    </r>
  </si>
  <si>
    <r>
      <rPr>
        <sz val="12"/>
        <rFont val="Times New Roman"/>
        <charset val="134"/>
      </rPr>
      <t>2022</t>
    </r>
    <r>
      <rPr>
        <sz val="12"/>
        <rFont val="方正仿宋_GBK"/>
        <charset val="134"/>
      </rPr>
      <t>年王寨镇王集村产业发展项目</t>
    </r>
  </si>
  <si>
    <r>
      <rPr>
        <sz val="12"/>
        <rFont val="方正仿宋_GBK"/>
        <charset val="134"/>
      </rPr>
      <t>县委统战部</t>
    </r>
  </si>
  <si>
    <r>
      <rPr>
        <sz val="12"/>
        <rFont val="方正仿宋_GBK"/>
        <charset val="134"/>
      </rPr>
      <t>王集村</t>
    </r>
  </si>
  <si>
    <r>
      <rPr>
        <sz val="12"/>
        <rFont val="方正仿宋_GBK"/>
        <charset val="134"/>
      </rPr>
      <t>建设</t>
    </r>
    <r>
      <rPr>
        <sz val="12"/>
        <rFont val="Times New Roman"/>
        <charset val="134"/>
      </rPr>
      <t>4</t>
    </r>
    <r>
      <rPr>
        <sz val="12"/>
        <rFont val="方正仿宋_GBK"/>
        <charset val="134"/>
      </rPr>
      <t>栋标准化经济作物种植大棚，含滴管配套设施等</t>
    </r>
  </si>
  <si>
    <r>
      <rPr>
        <sz val="12"/>
        <rFont val="方正仿宋_GBK"/>
        <charset val="134"/>
      </rPr>
      <t>增加村集体经济收益</t>
    </r>
    <r>
      <rPr>
        <sz val="12"/>
        <rFont val="Times New Roman"/>
        <charset val="134"/>
      </rPr>
      <t>,</t>
    </r>
    <r>
      <rPr>
        <sz val="12"/>
        <rFont val="方正仿宋_GBK"/>
        <charset val="134"/>
      </rPr>
      <t>带动脱贫人口及群众务工增加收入</t>
    </r>
  </si>
  <si>
    <r>
      <rPr>
        <sz val="12"/>
        <rFont val="方正仿宋_GBK"/>
        <charset val="134"/>
      </rPr>
      <t>增加村集体经济收入并通过带动当地居民务工的形式提高居民生活水平</t>
    </r>
  </si>
  <si>
    <r>
      <rPr>
        <sz val="12"/>
        <rFont val="Times New Roman"/>
        <charset val="134"/>
      </rPr>
      <t>2022</t>
    </r>
    <r>
      <rPr>
        <sz val="12"/>
        <rFont val="方正仿宋_GBK"/>
        <charset val="134"/>
      </rPr>
      <t>年杜楼镇彭村行政村大棚反季节蔬菜（无公害）项目</t>
    </r>
  </si>
  <si>
    <r>
      <rPr>
        <sz val="12"/>
        <rFont val="方正仿宋_GBK"/>
        <charset val="134"/>
      </rPr>
      <t>彭村</t>
    </r>
  </si>
  <si>
    <r>
      <rPr>
        <sz val="12"/>
        <rFont val="方正仿宋_GBK"/>
        <charset val="134"/>
      </rPr>
      <t>新建高标准高温大棚</t>
    </r>
    <r>
      <rPr>
        <sz val="12"/>
        <rFont val="Times New Roman"/>
        <charset val="134"/>
      </rPr>
      <t>10</t>
    </r>
    <r>
      <rPr>
        <sz val="12"/>
        <rFont val="方正仿宋_GBK"/>
        <charset val="134"/>
      </rPr>
      <t>个及大棚配套设施</t>
    </r>
  </si>
  <si>
    <r>
      <rPr>
        <sz val="12"/>
        <rFont val="方正仿宋_GBK"/>
        <charset val="134"/>
      </rPr>
      <t>预计增加村集体经济收入</t>
    </r>
    <r>
      <rPr>
        <sz val="12"/>
        <rFont val="Times New Roman"/>
        <charset val="134"/>
      </rPr>
      <t>9</t>
    </r>
    <r>
      <rPr>
        <sz val="12"/>
        <rFont val="方正仿宋_GBK"/>
        <charset val="134"/>
      </rPr>
      <t>万元</t>
    </r>
  </si>
  <si>
    <r>
      <rPr>
        <sz val="12"/>
        <rFont val="方正仿宋_GBK"/>
        <charset val="134"/>
      </rPr>
      <t>带动脱贫人口及群众务工增加收入</t>
    </r>
  </si>
  <si>
    <r>
      <rPr>
        <sz val="12"/>
        <rFont val="Times New Roman"/>
        <charset val="134"/>
      </rPr>
      <t>9</t>
    </r>
    <r>
      <rPr>
        <sz val="12"/>
        <rFont val="方正仿宋_GBK"/>
        <charset val="134"/>
      </rPr>
      <t>万</t>
    </r>
  </si>
  <si>
    <r>
      <rPr>
        <sz val="12"/>
        <rFont val="Times New Roman"/>
        <charset val="134"/>
      </rPr>
      <t>2022</t>
    </r>
    <r>
      <rPr>
        <sz val="12"/>
        <rFont val="方正仿宋_GBK"/>
        <charset val="134"/>
      </rPr>
      <t>年龙城镇房庄社区食品车间建设项目</t>
    </r>
  </si>
  <si>
    <r>
      <rPr>
        <sz val="12"/>
        <rFont val="方正仿宋_GBK"/>
        <charset val="134"/>
      </rPr>
      <t>建设食品（生产方便粥）车间</t>
    </r>
    <r>
      <rPr>
        <sz val="12"/>
        <rFont val="Times New Roman"/>
        <charset val="134"/>
      </rPr>
      <t>3000</t>
    </r>
    <r>
      <rPr>
        <sz val="12"/>
        <rFont val="方正仿宋_GBK"/>
        <charset val="134"/>
      </rPr>
      <t>平方</t>
    </r>
  </si>
  <si>
    <r>
      <rPr>
        <sz val="12"/>
        <rFont val="方正仿宋_GBK"/>
        <charset val="134"/>
      </rPr>
      <t>预计增加村集体经济收入</t>
    </r>
    <r>
      <rPr>
        <sz val="12"/>
        <rFont val="Times New Roman"/>
        <charset val="134"/>
      </rPr>
      <t>13.2</t>
    </r>
    <r>
      <rPr>
        <sz val="12"/>
        <rFont val="方正仿宋_GBK"/>
        <charset val="134"/>
      </rPr>
      <t>万元</t>
    </r>
  </si>
  <si>
    <r>
      <rPr>
        <sz val="12"/>
        <rFont val="Times New Roman"/>
        <charset val="134"/>
      </rPr>
      <t>2022</t>
    </r>
    <r>
      <rPr>
        <sz val="12"/>
        <rFont val="方正仿宋_GBK"/>
        <charset val="134"/>
      </rPr>
      <t>年龙城镇房庄社区特色食品产业发展项目</t>
    </r>
  </si>
  <si>
    <r>
      <rPr>
        <sz val="12"/>
        <rFont val="方正仿宋_GBK"/>
        <charset val="134"/>
      </rPr>
      <t>购置食品生产设备及设施配套</t>
    </r>
  </si>
  <si>
    <r>
      <rPr>
        <sz val="12"/>
        <rFont val="方正仿宋_GBK"/>
        <charset val="134"/>
      </rPr>
      <t>预计增加村集体经济收入</t>
    </r>
    <r>
      <rPr>
        <sz val="12"/>
        <rFont val="Times New Roman"/>
        <charset val="134"/>
      </rPr>
      <t>9.6</t>
    </r>
    <r>
      <rPr>
        <sz val="12"/>
        <rFont val="方正仿宋_GBK"/>
        <charset val="134"/>
      </rPr>
      <t>万元</t>
    </r>
  </si>
  <si>
    <r>
      <rPr>
        <sz val="12"/>
        <rFont val="Times New Roman"/>
        <charset val="134"/>
      </rPr>
      <t>2022</t>
    </r>
    <r>
      <rPr>
        <sz val="12"/>
        <rFont val="方正仿宋_GBK"/>
        <charset val="134"/>
      </rPr>
      <t>年圣泉镇黄安子社区服装纺织科技产业园建设项目</t>
    </r>
  </si>
  <si>
    <r>
      <rPr>
        <sz val="12"/>
        <rFont val="方正仿宋_GBK"/>
        <charset val="134"/>
      </rPr>
      <t>圣泉镇</t>
    </r>
    <r>
      <rPr>
        <sz val="12"/>
        <rFont val="Times New Roman"/>
        <charset val="134"/>
      </rPr>
      <t xml:space="preserve">
</t>
    </r>
    <r>
      <rPr>
        <sz val="12"/>
        <rFont val="方正仿宋_GBK"/>
        <charset val="134"/>
      </rPr>
      <t>田野</t>
    </r>
  </si>
  <si>
    <r>
      <rPr>
        <sz val="12"/>
        <rFont val="方正仿宋_GBK"/>
        <charset val="134"/>
      </rPr>
      <t>圣泉镇</t>
    </r>
  </si>
  <si>
    <r>
      <rPr>
        <sz val="12"/>
        <rFont val="方正仿宋_GBK"/>
        <charset val="134"/>
      </rPr>
      <t>黄安子社区</t>
    </r>
  </si>
  <si>
    <r>
      <rPr>
        <sz val="12"/>
        <rFont val="方正仿宋_GBK"/>
        <charset val="134"/>
      </rPr>
      <t>建设高标准厂房</t>
    </r>
    <r>
      <rPr>
        <sz val="12"/>
        <rFont val="Times New Roman"/>
        <charset val="134"/>
      </rPr>
      <t>5000</t>
    </r>
    <r>
      <rPr>
        <sz val="12"/>
        <rFont val="方正仿宋_GBK"/>
        <charset val="134"/>
      </rPr>
      <t>平方</t>
    </r>
  </si>
  <si>
    <r>
      <rPr>
        <sz val="12"/>
        <rFont val="方正仿宋_GBK"/>
        <charset val="134"/>
      </rPr>
      <t>预计增加村集体经济收入</t>
    </r>
    <r>
      <rPr>
        <sz val="12"/>
        <rFont val="Times New Roman"/>
        <charset val="134"/>
      </rPr>
      <t>18</t>
    </r>
    <r>
      <rPr>
        <sz val="12"/>
        <rFont val="方正仿宋_GBK"/>
        <charset val="134"/>
      </rPr>
      <t>万元</t>
    </r>
  </si>
  <si>
    <r>
      <rPr>
        <sz val="12"/>
        <rFont val="Times New Roman"/>
        <charset val="134"/>
      </rPr>
      <t>18</t>
    </r>
    <r>
      <rPr>
        <sz val="12"/>
        <rFont val="方正仿宋_GBK"/>
        <charset val="134"/>
      </rPr>
      <t>万</t>
    </r>
  </si>
  <si>
    <r>
      <rPr>
        <sz val="12"/>
        <rFont val="Times New Roman"/>
        <charset val="134"/>
      </rPr>
      <t>2022</t>
    </r>
    <r>
      <rPr>
        <sz val="12"/>
        <rFont val="方正仿宋_GBK"/>
        <charset val="134"/>
      </rPr>
      <t>年圣泉镇黄安子社区服装纺织产业发展项目</t>
    </r>
  </si>
  <si>
    <r>
      <rPr>
        <sz val="12"/>
        <rFont val="方正仿宋_GBK"/>
        <charset val="134"/>
      </rPr>
      <t>购置全自动电脑缝纫设备</t>
    </r>
    <r>
      <rPr>
        <sz val="12"/>
        <rFont val="Times New Roman"/>
        <charset val="134"/>
      </rPr>
      <t>120</t>
    </r>
    <r>
      <rPr>
        <sz val="12"/>
        <rFont val="方正仿宋_GBK"/>
        <charset val="134"/>
      </rPr>
      <t>台</t>
    </r>
  </si>
  <si>
    <r>
      <rPr>
        <sz val="12"/>
        <rFont val="方正仿宋_GBK"/>
        <charset val="134"/>
      </rPr>
      <t>预计增加村集体经济收入</t>
    </r>
    <r>
      <rPr>
        <sz val="12"/>
        <rFont val="Times New Roman"/>
        <charset val="134"/>
      </rPr>
      <t>3</t>
    </r>
    <r>
      <rPr>
        <sz val="12"/>
        <rFont val="方正仿宋_GBK"/>
        <charset val="134"/>
      </rPr>
      <t>万元</t>
    </r>
  </si>
  <si>
    <r>
      <rPr>
        <sz val="12"/>
        <rFont val="Times New Roman"/>
        <charset val="134"/>
      </rPr>
      <t>3</t>
    </r>
    <r>
      <rPr>
        <sz val="12"/>
        <rFont val="方正仿宋_GBK"/>
        <charset val="134"/>
      </rPr>
      <t>万</t>
    </r>
  </si>
  <si>
    <r>
      <rPr>
        <sz val="12"/>
        <rFont val="方正仿宋_GBK"/>
        <charset val="134"/>
      </rPr>
      <t>萧县王二嫂子茶（中草药）种植基地扩种项目</t>
    </r>
  </si>
  <si>
    <r>
      <rPr>
        <sz val="12"/>
        <rFont val="方正仿宋_GBK"/>
        <charset val="134"/>
      </rPr>
      <t>与萧县王二嫂子中草药种植农民专业合作社合作，扩建王二嫂子（中草药）种植园</t>
    </r>
    <r>
      <rPr>
        <sz val="12"/>
        <rFont val="Times New Roman"/>
        <charset val="134"/>
      </rPr>
      <t>1000</t>
    </r>
    <r>
      <rPr>
        <sz val="12"/>
        <rFont val="方正仿宋_GBK"/>
        <charset val="134"/>
      </rPr>
      <t>亩</t>
    </r>
  </si>
  <si>
    <r>
      <rPr>
        <sz val="12"/>
        <rFont val="方正仿宋_GBK"/>
        <charset val="134"/>
      </rPr>
      <t>预计增加村集体经济收入</t>
    </r>
    <r>
      <rPr>
        <sz val="12"/>
        <rFont val="Times New Roman"/>
        <charset val="134"/>
      </rPr>
      <t>6</t>
    </r>
    <r>
      <rPr>
        <sz val="12"/>
        <rFont val="方正仿宋_GBK"/>
        <charset val="134"/>
      </rPr>
      <t>万元</t>
    </r>
  </si>
  <si>
    <r>
      <rPr>
        <sz val="11"/>
        <rFont val="方正黑体_GBK"/>
        <charset val="134"/>
      </rPr>
      <t>（四）特色种养业奖补到户</t>
    </r>
  </si>
  <si>
    <t>白土镇白土村特色种养殖补贴到户项目</t>
  </si>
  <si>
    <t>白土村</t>
  </si>
  <si>
    <r>
      <rPr>
        <sz val="12"/>
        <color rgb="FF000000"/>
        <rFont val="方正仿宋_GBK"/>
        <charset val="134"/>
      </rPr>
      <t>扶持</t>
    </r>
    <r>
      <rPr>
        <sz val="12"/>
        <color rgb="FF000000"/>
        <rFont val="Times New Roman"/>
        <charset val="134"/>
      </rPr>
      <t>5</t>
    </r>
    <r>
      <rPr>
        <sz val="12"/>
        <color rgb="FF000000"/>
        <rFont val="方正仿宋_GBK"/>
        <charset val="134"/>
      </rPr>
      <t>户发展特色种养业</t>
    </r>
  </si>
  <si>
    <r>
      <rPr>
        <sz val="11"/>
        <rFont val="方正仿宋_GBK"/>
        <charset val="134"/>
      </rPr>
      <t>羊养殖数量</t>
    </r>
    <r>
      <rPr>
        <sz val="11"/>
        <rFont val="Times New Roman"/>
        <charset val="134"/>
      </rPr>
      <t>82</t>
    </r>
    <r>
      <rPr>
        <sz val="11"/>
        <rFont val="方正仿宋_GBK"/>
        <charset val="134"/>
      </rPr>
      <t>只，木耳种植数量</t>
    </r>
    <r>
      <rPr>
        <sz val="11"/>
        <rFont val="Times New Roman"/>
        <charset val="134"/>
      </rPr>
      <t>13</t>
    </r>
    <r>
      <rPr>
        <sz val="11"/>
        <rFont val="方正仿宋_GBK"/>
        <charset val="134"/>
      </rPr>
      <t>亩</t>
    </r>
  </si>
  <si>
    <r>
      <rPr>
        <sz val="11"/>
        <rFont val="方正仿宋_GBK"/>
        <charset val="134"/>
      </rPr>
      <t>以产业补助的形式对脱贫户进行补助，鼓励发展特色产业，激发脱贫人口内生动力，增加脱贫户收入</t>
    </r>
  </si>
  <si>
    <t>白土镇董店村特色种养殖补贴到户项目</t>
  </si>
  <si>
    <t>董店村</t>
  </si>
  <si>
    <r>
      <rPr>
        <sz val="12"/>
        <color rgb="FF000000"/>
        <rFont val="方正仿宋_GBK"/>
        <charset val="134"/>
      </rPr>
      <t>扶持</t>
    </r>
    <r>
      <rPr>
        <sz val="12"/>
        <color rgb="FF000000"/>
        <rFont val="Times New Roman"/>
        <charset val="134"/>
      </rPr>
      <t>12</t>
    </r>
    <r>
      <rPr>
        <sz val="12"/>
        <color rgb="FF000000"/>
        <rFont val="方正仿宋_GBK"/>
        <charset val="134"/>
      </rPr>
      <t>户发展特色种养业</t>
    </r>
  </si>
  <si>
    <r>
      <rPr>
        <sz val="11"/>
        <rFont val="方正仿宋_GBK"/>
        <charset val="134"/>
      </rPr>
      <t>羊养殖数量</t>
    </r>
    <r>
      <rPr>
        <sz val="11"/>
        <rFont val="Times New Roman"/>
        <charset val="134"/>
      </rPr>
      <t>39</t>
    </r>
    <r>
      <rPr>
        <sz val="11"/>
        <rFont val="方正仿宋_GBK"/>
        <charset val="134"/>
      </rPr>
      <t>只，杏树种植数量18.8亩</t>
    </r>
  </si>
  <si>
    <t>白土镇花甲寺村特色种养殖补贴到户项目</t>
  </si>
  <si>
    <t>花甲寺村</t>
  </si>
  <si>
    <r>
      <rPr>
        <sz val="11"/>
        <rFont val="方正仿宋_GBK"/>
        <charset val="134"/>
      </rPr>
      <t>羊养殖数量</t>
    </r>
    <r>
      <rPr>
        <sz val="11"/>
        <rFont val="Times New Roman"/>
        <charset val="134"/>
      </rPr>
      <t>8</t>
    </r>
    <r>
      <rPr>
        <sz val="11"/>
        <rFont val="方正仿宋_GBK"/>
        <charset val="134"/>
      </rPr>
      <t>只，瓜果蔬菜种植面积</t>
    </r>
    <r>
      <rPr>
        <sz val="11"/>
        <rFont val="Times New Roman"/>
        <charset val="134"/>
      </rPr>
      <t>5</t>
    </r>
    <r>
      <rPr>
        <sz val="11"/>
        <rFont val="方正仿宋_GBK"/>
        <charset val="134"/>
      </rPr>
      <t>亩，中草药种植面积</t>
    </r>
    <r>
      <rPr>
        <sz val="11"/>
        <rFont val="Times New Roman"/>
        <charset val="134"/>
      </rPr>
      <t>4</t>
    </r>
    <r>
      <rPr>
        <sz val="11"/>
        <rFont val="方正仿宋_GBK"/>
        <charset val="134"/>
      </rPr>
      <t>亩</t>
    </r>
  </si>
  <si>
    <t>白土镇欧盘村特色种养殖补贴到户项目</t>
  </si>
  <si>
    <t>欧盘村</t>
  </si>
  <si>
    <r>
      <rPr>
        <sz val="12"/>
        <color rgb="FF000000"/>
        <rFont val="方正仿宋_GBK"/>
        <charset val="134"/>
      </rPr>
      <t>扶持</t>
    </r>
    <r>
      <rPr>
        <sz val="12"/>
        <color rgb="FF000000"/>
        <rFont val="Times New Roman"/>
        <charset val="134"/>
      </rPr>
      <t>25</t>
    </r>
    <r>
      <rPr>
        <sz val="12"/>
        <color rgb="FF000000"/>
        <rFont val="方正仿宋_GBK"/>
        <charset val="134"/>
      </rPr>
      <t>户发展特色种养业</t>
    </r>
  </si>
  <si>
    <r>
      <rPr>
        <sz val="11"/>
        <rFont val="方正仿宋_GBK"/>
        <charset val="134"/>
      </rPr>
      <t>瓜果蔬菜种植面积</t>
    </r>
    <r>
      <rPr>
        <sz val="11"/>
        <rFont val="Times New Roman"/>
        <charset val="134"/>
      </rPr>
      <t>46.</t>
    </r>
    <r>
      <rPr>
        <sz val="11"/>
        <rFont val="方正仿宋_GBK"/>
        <charset val="134"/>
      </rPr>
      <t>6亩，羊养殖数量39只，鱼塘占地面积3.1亩</t>
    </r>
  </si>
  <si>
    <t>白土镇孤山村特色种养殖补贴到户项目</t>
  </si>
  <si>
    <r>
      <rPr>
        <sz val="11"/>
        <rFont val="方正仿宋_GBK"/>
        <charset val="134"/>
      </rPr>
      <t>县农业农村局</t>
    </r>
  </si>
  <si>
    <r>
      <rPr>
        <sz val="11"/>
        <rFont val="方正仿宋_GBK"/>
        <charset val="134"/>
      </rPr>
      <t>白土镇</t>
    </r>
    <r>
      <rPr>
        <sz val="11"/>
        <rFont val="Times New Roman"/>
        <charset val="134"/>
      </rPr>
      <t xml:space="preserve">
</t>
    </r>
    <r>
      <rPr>
        <sz val="11"/>
        <rFont val="方正仿宋_GBK"/>
        <charset val="134"/>
      </rPr>
      <t>魏东</t>
    </r>
  </si>
  <si>
    <r>
      <rPr>
        <sz val="11"/>
        <rFont val="方正仿宋_GBK"/>
        <charset val="134"/>
      </rPr>
      <t>白土镇</t>
    </r>
  </si>
  <si>
    <r>
      <rPr>
        <sz val="11"/>
        <rFont val="方正仿宋_GBK"/>
        <charset val="134"/>
      </rPr>
      <t>孤山村</t>
    </r>
  </si>
  <si>
    <r>
      <rPr>
        <sz val="11"/>
        <rFont val="方正仿宋_GBK"/>
        <charset val="134"/>
      </rPr>
      <t>扶持</t>
    </r>
    <r>
      <rPr>
        <sz val="11"/>
        <rFont val="Times New Roman"/>
        <charset val="134"/>
      </rPr>
      <t>23</t>
    </r>
    <r>
      <rPr>
        <sz val="11"/>
        <rFont val="方正仿宋_GBK"/>
        <charset val="134"/>
      </rPr>
      <t>户脱贫户发展特色种养业</t>
    </r>
  </si>
  <si>
    <r>
      <rPr>
        <sz val="11"/>
        <rFont val="Times New Roman"/>
        <charset val="134"/>
      </rPr>
      <t>2022</t>
    </r>
    <r>
      <rPr>
        <sz val="11"/>
        <rFont val="方正仿宋_GBK"/>
        <charset val="134"/>
      </rPr>
      <t>年</t>
    </r>
    <r>
      <rPr>
        <sz val="11"/>
        <rFont val="Times New Roman"/>
        <charset val="134"/>
      </rPr>
      <t>12</t>
    </r>
    <r>
      <rPr>
        <sz val="11"/>
        <rFont val="方正仿宋_GBK"/>
        <charset val="134"/>
      </rPr>
      <t>月底前</t>
    </r>
  </si>
  <si>
    <r>
      <rPr>
        <sz val="11"/>
        <rFont val="方正仿宋_GBK"/>
        <charset val="134"/>
      </rPr>
      <t>种植面积约</t>
    </r>
    <r>
      <rPr>
        <sz val="11"/>
        <rFont val="Times New Roman"/>
        <charset val="134"/>
      </rPr>
      <t>25</t>
    </r>
    <r>
      <rPr>
        <sz val="11"/>
        <rFont val="方正仿宋_GBK"/>
        <charset val="134"/>
      </rPr>
      <t>亩，养殖羊数量</t>
    </r>
    <r>
      <rPr>
        <sz val="11"/>
        <rFont val="Times New Roman"/>
        <charset val="134"/>
      </rPr>
      <t>96</t>
    </r>
    <r>
      <rPr>
        <sz val="11"/>
        <rFont val="方正仿宋_GBK"/>
        <charset val="134"/>
      </rPr>
      <t>只，蜜蜂</t>
    </r>
    <r>
      <rPr>
        <sz val="11"/>
        <rFont val="Times New Roman"/>
        <charset val="134"/>
      </rPr>
      <t>20</t>
    </r>
    <r>
      <rPr>
        <sz val="11"/>
        <rFont val="方正仿宋_GBK"/>
        <charset val="134"/>
      </rPr>
      <t>箱。</t>
    </r>
  </si>
  <si>
    <r>
      <rPr>
        <sz val="11"/>
        <rFont val="方正仿宋_GBK"/>
        <charset val="134"/>
      </rPr>
      <t>种植成活率</t>
    </r>
    <r>
      <rPr>
        <sz val="11"/>
        <rFont val="Times New Roman"/>
        <charset val="134"/>
      </rPr>
      <t>100%</t>
    </r>
    <r>
      <rPr>
        <sz val="11"/>
        <rFont val="方正仿宋_GBK"/>
        <charset val="134"/>
      </rPr>
      <t>，养殖成活率</t>
    </r>
    <r>
      <rPr>
        <sz val="11"/>
        <rFont val="Times New Roman"/>
        <charset val="134"/>
      </rPr>
      <t>80%</t>
    </r>
    <r>
      <rPr>
        <sz val="11"/>
        <rFont val="方正仿宋_GBK"/>
        <charset val="134"/>
      </rPr>
      <t>。</t>
    </r>
  </si>
  <si>
    <r>
      <rPr>
        <sz val="11"/>
        <rFont val="方正仿宋_GBK"/>
        <charset val="134"/>
      </rPr>
      <t>参与项目申报、实施过程监督、完成后受益</t>
    </r>
  </si>
  <si>
    <r>
      <rPr>
        <sz val="11"/>
        <rFont val="方正仿宋_GBK"/>
        <charset val="134"/>
      </rPr>
      <t>白土镇张村自种自养项目</t>
    </r>
  </si>
  <si>
    <r>
      <rPr>
        <sz val="11"/>
        <rFont val="方正仿宋_GBK"/>
        <charset val="134"/>
      </rPr>
      <t>张村</t>
    </r>
  </si>
  <si>
    <r>
      <rPr>
        <sz val="11"/>
        <rFont val="方正仿宋_GBK"/>
        <charset val="134"/>
      </rPr>
      <t>扶持</t>
    </r>
    <r>
      <rPr>
        <sz val="11"/>
        <rFont val="Times New Roman"/>
        <charset val="134"/>
      </rPr>
      <t>54</t>
    </r>
    <r>
      <rPr>
        <sz val="11"/>
        <rFont val="方正仿宋_GBK"/>
        <charset val="134"/>
      </rPr>
      <t>户脱贫发展特色种养业</t>
    </r>
  </si>
  <si>
    <r>
      <rPr>
        <sz val="11"/>
        <rFont val="方正仿宋_GBK"/>
        <charset val="134"/>
      </rPr>
      <t>扶持</t>
    </r>
    <r>
      <rPr>
        <sz val="11"/>
        <rFont val="Times New Roman"/>
        <charset val="134"/>
      </rPr>
      <t>54</t>
    </r>
    <r>
      <rPr>
        <sz val="11"/>
        <rFont val="方正仿宋_GBK"/>
        <charset val="134"/>
      </rPr>
      <t>户脱贫户发展特色种养业</t>
    </r>
  </si>
  <si>
    <r>
      <rPr>
        <sz val="11"/>
        <rFont val="方正仿宋_GBK"/>
        <charset val="134"/>
      </rPr>
      <t>经济作物种植面积</t>
    </r>
    <r>
      <rPr>
        <sz val="11"/>
        <rFont val="Times New Roman"/>
        <charset val="134"/>
      </rPr>
      <t>62.9</t>
    </r>
    <r>
      <rPr>
        <sz val="11"/>
        <rFont val="方正仿宋_GBK"/>
        <charset val="134"/>
      </rPr>
      <t>亩，瓜果蔬菜种植面积</t>
    </r>
    <r>
      <rPr>
        <sz val="11"/>
        <rFont val="Times New Roman"/>
        <charset val="134"/>
      </rPr>
      <t>15</t>
    </r>
    <r>
      <rPr>
        <sz val="11"/>
        <rFont val="方正仿宋_GBK"/>
        <charset val="134"/>
      </rPr>
      <t>亩，羊养殖数量</t>
    </r>
    <r>
      <rPr>
        <sz val="11"/>
        <rFont val="Times New Roman"/>
        <charset val="134"/>
      </rPr>
      <t>382</t>
    </r>
    <r>
      <rPr>
        <sz val="11"/>
        <rFont val="方正仿宋_GBK"/>
        <charset val="134"/>
      </rPr>
      <t>只。</t>
    </r>
  </si>
  <si>
    <r>
      <rPr>
        <sz val="11"/>
        <rFont val="Times New Roman"/>
        <charset val="134"/>
      </rPr>
      <t>2022</t>
    </r>
    <r>
      <rPr>
        <sz val="11"/>
        <rFont val="方正仿宋_GBK"/>
        <charset val="134"/>
      </rPr>
      <t>年大屯镇郭阁村自种自养项目</t>
    </r>
  </si>
  <si>
    <r>
      <rPr>
        <sz val="11"/>
        <rFont val="方正仿宋_GBK"/>
        <charset val="134"/>
      </rPr>
      <t>大屯镇</t>
    </r>
    <r>
      <rPr>
        <sz val="11"/>
        <rFont val="Times New Roman"/>
        <charset val="134"/>
      </rPr>
      <t xml:space="preserve">
</t>
    </r>
    <r>
      <rPr>
        <sz val="11"/>
        <rFont val="方正仿宋_GBK"/>
        <charset val="134"/>
      </rPr>
      <t>刘文芝</t>
    </r>
  </si>
  <si>
    <r>
      <rPr>
        <sz val="11"/>
        <rFont val="方正仿宋_GBK"/>
        <charset val="134"/>
      </rPr>
      <t>大屯镇</t>
    </r>
  </si>
  <si>
    <r>
      <rPr>
        <sz val="11"/>
        <rFont val="方正仿宋_GBK"/>
        <charset val="134"/>
      </rPr>
      <t>郭阁村</t>
    </r>
  </si>
  <si>
    <r>
      <rPr>
        <sz val="11"/>
        <rFont val="方正仿宋_GBK"/>
        <charset val="134"/>
      </rPr>
      <t>扶持</t>
    </r>
    <r>
      <rPr>
        <sz val="11"/>
        <rFont val="Times New Roman"/>
        <charset val="134"/>
      </rPr>
      <t>130</t>
    </r>
    <r>
      <rPr>
        <sz val="11"/>
        <rFont val="方正仿宋_GBK"/>
        <charset val="134"/>
      </rPr>
      <t>户脱贫户发展特色种养业</t>
    </r>
  </si>
  <si>
    <r>
      <rPr>
        <sz val="11"/>
        <rFont val="方正仿宋_GBK"/>
        <charset val="134"/>
      </rPr>
      <t>瓜果蔬菜种植面积</t>
    </r>
    <r>
      <rPr>
        <sz val="11"/>
        <rFont val="Times New Roman"/>
        <charset val="134"/>
      </rPr>
      <t>106</t>
    </r>
    <r>
      <rPr>
        <sz val="11"/>
        <rFont val="方正仿宋_GBK"/>
        <charset val="134"/>
      </rPr>
      <t>亩，粮食作物种植面积</t>
    </r>
    <r>
      <rPr>
        <sz val="11"/>
        <rFont val="Times New Roman"/>
        <charset val="134"/>
      </rPr>
      <t>200</t>
    </r>
    <r>
      <rPr>
        <sz val="11"/>
        <rFont val="方正仿宋_GBK"/>
        <charset val="134"/>
      </rPr>
      <t>亩，鸡养殖数量</t>
    </r>
    <r>
      <rPr>
        <sz val="11"/>
        <rFont val="Times New Roman"/>
        <charset val="134"/>
      </rPr>
      <t>600</t>
    </r>
    <r>
      <rPr>
        <sz val="11"/>
        <rFont val="方正仿宋_GBK"/>
        <charset val="134"/>
      </rPr>
      <t>只，羊养殖数量</t>
    </r>
    <r>
      <rPr>
        <sz val="11"/>
        <rFont val="Times New Roman"/>
        <charset val="134"/>
      </rPr>
      <t>1000</t>
    </r>
    <r>
      <rPr>
        <sz val="11"/>
        <rFont val="方正仿宋_GBK"/>
        <charset val="134"/>
      </rPr>
      <t>只</t>
    </r>
    <r>
      <rPr>
        <sz val="11"/>
        <rFont val="Times New Roman"/>
        <charset val="134"/>
      </rPr>
      <t>,</t>
    </r>
    <r>
      <rPr>
        <sz val="11"/>
        <rFont val="方正仿宋_GBK"/>
        <charset val="134"/>
      </rPr>
      <t>猪</t>
    </r>
    <r>
      <rPr>
        <sz val="11"/>
        <rFont val="Times New Roman"/>
        <charset val="134"/>
      </rPr>
      <t>400</t>
    </r>
    <r>
      <rPr>
        <sz val="11"/>
        <rFont val="方正仿宋_GBK"/>
        <charset val="134"/>
      </rPr>
      <t>头。</t>
    </r>
  </si>
  <si>
    <r>
      <rPr>
        <sz val="11"/>
        <rFont val="方正仿宋_GBK"/>
        <charset val="134"/>
      </rPr>
      <t>种植成活率</t>
    </r>
    <r>
      <rPr>
        <sz val="11"/>
        <rFont val="Times New Roman"/>
        <charset val="134"/>
      </rPr>
      <t>90%</t>
    </r>
    <r>
      <rPr>
        <sz val="11"/>
        <rFont val="方正仿宋_GBK"/>
        <charset val="134"/>
      </rPr>
      <t>，养殖成活率</t>
    </r>
    <r>
      <rPr>
        <sz val="11"/>
        <rFont val="Times New Roman"/>
        <charset val="134"/>
      </rPr>
      <t>80%</t>
    </r>
    <r>
      <rPr>
        <sz val="11"/>
        <rFont val="方正仿宋_GBK"/>
        <charset val="134"/>
      </rPr>
      <t>。</t>
    </r>
  </si>
  <si>
    <r>
      <rPr>
        <sz val="11"/>
        <rFont val="Times New Roman"/>
        <charset val="134"/>
      </rPr>
      <t>2022</t>
    </r>
    <r>
      <rPr>
        <sz val="11"/>
        <rFont val="方正仿宋_GBK"/>
        <charset val="134"/>
      </rPr>
      <t>年大屯镇高楼村自种自养项目</t>
    </r>
  </si>
  <si>
    <r>
      <rPr>
        <sz val="11"/>
        <rFont val="方正仿宋_GBK"/>
        <charset val="134"/>
      </rPr>
      <t>高楼村</t>
    </r>
  </si>
  <si>
    <r>
      <rPr>
        <sz val="11"/>
        <rFont val="方正仿宋_GBK"/>
        <charset val="134"/>
      </rPr>
      <t>扶持</t>
    </r>
    <r>
      <rPr>
        <sz val="11"/>
        <rFont val="Times New Roman"/>
        <charset val="134"/>
      </rPr>
      <t>80</t>
    </r>
    <r>
      <rPr>
        <sz val="11"/>
        <rFont val="方正仿宋_GBK"/>
        <charset val="134"/>
      </rPr>
      <t>户脱贫户发展特色种养业</t>
    </r>
  </si>
  <si>
    <r>
      <rPr>
        <sz val="11"/>
        <rFont val="方正仿宋_GBK"/>
        <charset val="134"/>
      </rPr>
      <t>瓜果蔬菜种植面积</t>
    </r>
    <r>
      <rPr>
        <sz val="11"/>
        <rFont val="Times New Roman"/>
        <charset val="134"/>
      </rPr>
      <t>200</t>
    </r>
    <r>
      <rPr>
        <sz val="11"/>
        <rFont val="方正仿宋_GBK"/>
        <charset val="134"/>
      </rPr>
      <t>亩，鸡养殖数量</t>
    </r>
    <r>
      <rPr>
        <sz val="11"/>
        <rFont val="Times New Roman"/>
        <charset val="134"/>
      </rPr>
      <t>800</t>
    </r>
    <r>
      <rPr>
        <sz val="11"/>
        <rFont val="方正仿宋_GBK"/>
        <charset val="134"/>
      </rPr>
      <t>只，羊养殖数量</t>
    </r>
    <r>
      <rPr>
        <sz val="11"/>
        <rFont val="Times New Roman"/>
        <charset val="134"/>
      </rPr>
      <t>600</t>
    </r>
    <r>
      <rPr>
        <sz val="11"/>
        <rFont val="方正仿宋_GBK"/>
        <charset val="134"/>
      </rPr>
      <t>只</t>
    </r>
    <r>
      <rPr>
        <sz val="11"/>
        <rFont val="Times New Roman"/>
        <charset val="134"/>
      </rPr>
      <t>,</t>
    </r>
    <r>
      <rPr>
        <sz val="11"/>
        <rFont val="方正仿宋_GBK"/>
        <charset val="134"/>
      </rPr>
      <t>猪</t>
    </r>
    <r>
      <rPr>
        <sz val="11"/>
        <rFont val="Times New Roman"/>
        <charset val="134"/>
      </rPr>
      <t>400</t>
    </r>
    <r>
      <rPr>
        <sz val="11"/>
        <rFont val="方正仿宋_GBK"/>
        <charset val="134"/>
      </rPr>
      <t>头。</t>
    </r>
  </si>
  <si>
    <r>
      <rPr>
        <sz val="11"/>
        <rFont val="Times New Roman"/>
        <charset val="134"/>
      </rPr>
      <t>2022</t>
    </r>
    <r>
      <rPr>
        <sz val="11"/>
        <rFont val="方正仿宋_GBK"/>
        <charset val="134"/>
      </rPr>
      <t>年大屯镇南海村自种自养项目</t>
    </r>
  </si>
  <si>
    <r>
      <rPr>
        <sz val="11"/>
        <rFont val="方正仿宋_GBK"/>
        <charset val="134"/>
      </rPr>
      <t>南海村</t>
    </r>
  </si>
  <si>
    <r>
      <rPr>
        <sz val="11"/>
        <rFont val="方正仿宋_GBK"/>
        <charset val="134"/>
      </rPr>
      <t>扶持</t>
    </r>
    <r>
      <rPr>
        <sz val="11"/>
        <rFont val="Times New Roman"/>
        <charset val="134"/>
      </rPr>
      <t>65</t>
    </r>
    <r>
      <rPr>
        <sz val="11"/>
        <rFont val="方正仿宋_GBK"/>
        <charset val="134"/>
      </rPr>
      <t>户脱贫户发展特色种养业</t>
    </r>
  </si>
  <si>
    <r>
      <rPr>
        <sz val="11"/>
        <rFont val="方正仿宋_GBK"/>
        <charset val="134"/>
      </rPr>
      <t>瓜果蔬菜种植面积</t>
    </r>
    <r>
      <rPr>
        <sz val="11"/>
        <rFont val="Times New Roman"/>
        <charset val="134"/>
      </rPr>
      <t>108.6</t>
    </r>
    <r>
      <rPr>
        <sz val="11"/>
        <rFont val="方正仿宋_GBK"/>
        <charset val="134"/>
      </rPr>
      <t>亩，粮食作物种植面积</t>
    </r>
    <r>
      <rPr>
        <sz val="11"/>
        <rFont val="Times New Roman"/>
        <charset val="134"/>
      </rPr>
      <t>52.5</t>
    </r>
    <r>
      <rPr>
        <sz val="11"/>
        <rFont val="方正仿宋_GBK"/>
        <charset val="134"/>
      </rPr>
      <t>亩，鸡养殖数量</t>
    </r>
    <r>
      <rPr>
        <sz val="11"/>
        <rFont val="Times New Roman"/>
        <charset val="134"/>
      </rPr>
      <t>1000</t>
    </r>
    <r>
      <rPr>
        <sz val="11"/>
        <rFont val="方正仿宋_GBK"/>
        <charset val="134"/>
      </rPr>
      <t>只，羊养殖数量</t>
    </r>
    <r>
      <rPr>
        <sz val="11"/>
        <rFont val="Times New Roman"/>
        <charset val="134"/>
      </rPr>
      <t>485</t>
    </r>
    <r>
      <rPr>
        <sz val="11"/>
        <rFont val="方正仿宋_GBK"/>
        <charset val="134"/>
      </rPr>
      <t>只、猪</t>
    </r>
    <r>
      <rPr>
        <sz val="11"/>
        <rFont val="Times New Roman"/>
        <charset val="134"/>
      </rPr>
      <t>300</t>
    </r>
    <r>
      <rPr>
        <sz val="11"/>
        <rFont val="方正仿宋_GBK"/>
        <charset val="134"/>
      </rPr>
      <t>头</t>
    </r>
  </si>
  <si>
    <r>
      <rPr>
        <sz val="11"/>
        <rFont val="Times New Roman"/>
        <charset val="134"/>
      </rPr>
      <t>2022</t>
    </r>
    <r>
      <rPr>
        <sz val="11"/>
        <rFont val="方正仿宋_GBK"/>
        <charset val="134"/>
      </rPr>
      <t>年大屯镇瓦房村自种自养项目</t>
    </r>
  </si>
  <si>
    <r>
      <rPr>
        <sz val="11"/>
        <rFont val="方正仿宋_GBK"/>
        <charset val="134"/>
      </rPr>
      <t>扶持</t>
    </r>
    <r>
      <rPr>
        <sz val="11"/>
        <rFont val="Times New Roman"/>
        <charset val="134"/>
      </rPr>
      <t>96</t>
    </r>
    <r>
      <rPr>
        <sz val="11"/>
        <rFont val="方正仿宋_GBK"/>
        <charset val="134"/>
      </rPr>
      <t>户脱贫户发展特色种养业</t>
    </r>
  </si>
  <si>
    <r>
      <rPr>
        <sz val="11"/>
        <rFont val="方正仿宋_GBK"/>
        <charset val="134"/>
      </rPr>
      <t>瓜果蔬菜种植面积</t>
    </r>
    <r>
      <rPr>
        <sz val="11"/>
        <rFont val="Times New Roman"/>
        <charset val="134"/>
      </rPr>
      <t>22.5</t>
    </r>
    <r>
      <rPr>
        <sz val="11"/>
        <rFont val="方正仿宋_GBK"/>
        <charset val="134"/>
      </rPr>
      <t>亩，羊养殖数量</t>
    </r>
    <r>
      <rPr>
        <sz val="11"/>
        <rFont val="Times New Roman"/>
        <charset val="134"/>
      </rPr>
      <t>485</t>
    </r>
    <r>
      <rPr>
        <sz val="11"/>
        <rFont val="方正仿宋_GBK"/>
        <charset val="134"/>
      </rPr>
      <t>只，牛养殖数量</t>
    </r>
    <r>
      <rPr>
        <sz val="11"/>
        <rFont val="Times New Roman"/>
        <charset val="134"/>
      </rPr>
      <t>6</t>
    </r>
    <r>
      <rPr>
        <sz val="11"/>
        <rFont val="方正仿宋_GBK"/>
        <charset val="134"/>
      </rPr>
      <t>头，猪养殖数量</t>
    </r>
    <r>
      <rPr>
        <sz val="11"/>
        <rFont val="Times New Roman"/>
        <charset val="134"/>
      </rPr>
      <t>29</t>
    </r>
    <r>
      <rPr>
        <sz val="11"/>
        <rFont val="方正仿宋_GBK"/>
        <charset val="134"/>
      </rPr>
      <t>头，鹅</t>
    </r>
    <r>
      <rPr>
        <sz val="11"/>
        <rFont val="Times New Roman"/>
        <charset val="134"/>
      </rPr>
      <t>3000</t>
    </r>
    <r>
      <rPr>
        <sz val="11"/>
        <rFont val="方正仿宋_GBK"/>
        <charset val="134"/>
      </rPr>
      <t>只，鹌鹑养殖数量</t>
    </r>
    <r>
      <rPr>
        <sz val="11"/>
        <rFont val="Times New Roman"/>
        <charset val="134"/>
      </rPr>
      <t>3000</t>
    </r>
    <r>
      <rPr>
        <sz val="11"/>
        <rFont val="方正仿宋_GBK"/>
        <charset val="134"/>
      </rPr>
      <t>只，红薯种植面积</t>
    </r>
    <r>
      <rPr>
        <sz val="11"/>
        <rFont val="Times New Roman"/>
        <charset val="134"/>
      </rPr>
      <t>27</t>
    </r>
    <r>
      <rPr>
        <sz val="11"/>
        <rFont val="方正仿宋_GBK"/>
        <charset val="134"/>
      </rPr>
      <t>亩。</t>
    </r>
  </si>
  <si>
    <r>
      <rPr>
        <sz val="11"/>
        <rFont val="Times New Roman"/>
        <charset val="134"/>
      </rPr>
      <t>2022</t>
    </r>
    <r>
      <rPr>
        <sz val="11"/>
        <rFont val="方正仿宋_GBK"/>
        <charset val="134"/>
      </rPr>
      <t>年大屯镇关庄村自种自养项目</t>
    </r>
  </si>
  <si>
    <r>
      <rPr>
        <sz val="11"/>
        <rFont val="方正仿宋_GBK"/>
        <charset val="134"/>
      </rPr>
      <t>关庄村</t>
    </r>
  </si>
  <si>
    <r>
      <rPr>
        <sz val="11"/>
        <rFont val="方正仿宋_GBK"/>
        <charset val="134"/>
      </rPr>
      <t>扶持</t>
    </r>
    <r>
      <rPr>
        <sz val="11"/>
        <rFont val="Times New Roman"/>
        <charset val="134"/>
      </rPr>
      <t>50</t>
    </r>
    <r>
      <rPr>
        <sz val="11"/>
        <rFont val="方正仿宋_GBK"/>
        <charset val="134"/>
      </rPr>
      <t>户脱贫户发展特色种养业</t>
    </r>
  </si>
  <si>
    <r>
      <rPr>
        <sz val="11"/>
        <rFont val="方正仿宋_GBK"/>
        <charset val="134"/>
      </rPr>
      <t>粮食作物种植面积</t>
    </r>
    <r>
      <rPr>
        <sz val="11"/>
        <rFont val="Times New Roman"/>
        <charset val="134"/>
      </rPr>
      <t>6</t>
    </r>
    <r>
      <rPr>
        <sz val="11"/>
        <rFont val="方正仿宋_GBK"/>
        <charset val="134"/>
      </rPr>
      <t>亩，瓜果蔬菜种植面积</t>
    </r>
    <r>
      <rPr>
        <sz val="11"/>
        <rFont val="Times New Roman"/>
        <charset val="134"/>
      </rPr>
      <t>6.5</t>
    </r>
    <r>
      <rPr>
        <sz val="11"/>
        <rFont val="方正仿宋_GBK"/>
        <charset val="134"/>
      </rPr>
      <t>亩，猪养殖数量</t>
    </r>
    <r>
      <rPr>
        <sz val="11"/>
        <rFont val="Times New Roman"/>
        <charset val="134"/>
      </rPr>
      <t>9</t>
    </r>
    <r>
      <rPr>
        <sz val="11"/>
        <rFont val="方正仿宋_GBK"/>
        <charset val="134"/>
      </rPr>
      <t>头，羊养殖数量</t>
    </r>
    <r>
      <rPr>
        <sz val="11"/>
        <rFont val="Times New Roman"/>
        <charset val="134"/>
      </rPr>
      <t>290</t>
    </r>
    <r>
      <rPr>
        <sz val="11"/>
        <rFont val="方正仿宋_GBK"/>
        <charset val="134"/>
      </rPr>
      <t>只</t>
    </r>
  </si>
  <si>
    <r>
      <rPr>
        <sz val="11"/>
        <rFont val="Times New Roman"/>
        <charset val="134"/>
      </rPr>
      <t>2022</t>
    </r>
    <r>
      <rPr>
        <sz val="11"/>
        <rFont val="方正仿宋_GBK"/>
        <charset val="134"/>
      </rPr>
      <t>大屯镇大屯村自种自养项目</t>
    </r>
  </si>
  <si>
    <r>
      <rPr>
        <sz val="11"/>
        <rFont val="方正仿宋_GBK"/>
        <charset val="134"/>
      </rPr>
      <t>大屯村</t>
    </r>
  </si>
  <si>
    <r>
      <rPr>
        <sz val="11"/>
        <rFont val="方正仿宋_GBK"/>
        <charset val="134"/>
      </rPr>
      <t>扶持</t>
    </r>
    <r>
      <rPr>
        <sz val="11"/>
        <rFont val="Times New Roman"/>
        <charset val="134"/>
      </rPr>
      <t>185</t>
    </r>
    <r>
      <rPr>
        <sz val="11"/>
        <rFont val="方正仿宋_GBK"/>
        <charset val="134"/>
      </rPr>
      <t>户脱贫户发展特色种养业</t>
    </r>
  </si>
  <si>
    <r>
      <rPr>
        <sz val="11"/>
        <rFont val="方正仿宋_GBK"/>
        <charset val="134"/>
      </rPr>
      <t>瓜果蔬菜种植面积</t>
    </r>
    <r>
      <rPr>
        <sz val="11"/>
        <rFont val="Times New Roman"/>
        <charset val="134"/>
      </rPr>
      <t>35</t>
    </r>
    <r>
      <rPr>
        <sz val="11"/>
        <rFont val="方正仿宋_GBK"/>
        <charset val="134"/>
      </rPr>
      <t>亩，粮食作物种植面积</t>
    </r>
    <r>
      <rPr>
        <sz val="11"/>
        <rFont val="Times New Roman"/>
        <charset val="134"/>
      </rPr>
      <t>60</t>
    </r>
    <r>
      <rPr>
        <sz val="11"/>
        <rFont val="方正仿宋_GBK"/>
        <charset val="134"/>
      </rPr>
      <t>亩，猪养殖数量</t>
    </r>
    <r>
      <rPr>
        <sz val="11"/>
        <rFont val="Times New Roman"/>
        <charset val="134"/>
      </rPr>
      <t>300</t>
    </r>
    <r>
      <rPr>
        <sz val="11"/>
        <rFont val="方正仿宋_GBK"/>
        <charset val="134"/>
      </rPr>
      <t>只，羊养殖数量</t>
    </r>
    <r>
      <rPr>
        <sz val="11"/>
        <rFont val="Times New Roman"/>
        <charset val="134"/>
      </rPr>
      <t>985</t>
    </r>
    <r>
      <rPr>
        <sz val="11"/>
        <rFont val="方正仿宋_GBK"/>
        <charset val="134"/>
      </rPr>
      <t>只。</t>
    </r>
  </si>
  <si>
    <r>
      <rPr>
        <sz val="11"/>
        <rFont val="Times New Roman"/>
        <charset val="134"/>
      </rPr>
      <t>2022</t>
    </r>
    <r>
      <rPr>
        <sz val="11"/>
        <rFont val="方正仿宋_GBK"/>
        <charset val="134"/>
      </rPr>
      <t>年大屯镇胡集村自种自养项目</t>
    </r>
  </si>
  <si>
    <r>
      <rPr>
        <sz val="11"/>
        <rFont val="方正仿宋_GBK"/>
        <charset val="134"/>
      </rPr>
      <t>胡集村</t>
    </r>
  </si>
  <si>
    <r>
      <rPr>
        <sz val="11"/>
        <rFont val="方正仿宋_GBK"/>
        <charset val="134"/>
      </rPr>
      <t>扶持</t>
    </r>
    <r>
      <rPr>
        <sz val="11"/>
        <rFont val="Times New Roman"/>
        <charset val="134"/>
      </rPr>
      <t>75</t>
    </r>
    <r>
      <rPr>
        <sz val="11"/>
        <rFont val="方正仿宋_GBK"/>
        <charset val="134"/>
      </rPr>
      <t>户脱贫户发展特色种养业</t>
    </r>
  </si>
  <si>
    <r>
      <rPr>
        <sz val="11"/>
        <rFont val="方正仿宋_GBK"/>
        <charset val="134"/>
      </rPr>
      <t>瓜果蔬菜种植面积</t>
    </r>
    <r>
      <rPr>
        <sz val="11"/>
        <rFont val="Times New Roman"/>
        <charset val="134"/>
      </rPr>
      <t>6</t>
    </r>
    <r>
      <rPr>
        <sz val="11"/>
        <rFont val="方正仿宋_GBK"/>
        <charset val="134"/>
      </rPr>
      <t>亩，粮，鸡养殖数量</t>
    </r>
    <r>
      <rPr>
        <sz val="11"/>
        <rFont val="Times New Roman"/>
        <charset val="134"/>
      </rPr>
      <t>600</t>
    </r>
    <r>
      <rPr>
        <sz val="11"/>
        <rFont val="方正仿宋_GBK"/>
        <charset val="134"/>
      </rPr>
      <t>只，羊养殖数量</t>
    </r>
    <r>
      <rPr>
        <sz val="11"/>
        <rFont val="Times New Roman"/>
        <charset val="134"/>
      </rPr>
      <t>890</t>
    </r>
    <r>
      <rPr>
        <sz val="11"/>
        <rFont val="方正仿宋_GBK"/>
        <charset val="134"/>
      </rPr>
      <t>只</t>
    </r>
    <r>
      <rPr>
        <sz val="11"/>
        <rFont val="Times New Roman"/>
        <charset val="134"/>
      </rPr>
      <t>,</t>
    </r>
    <r>
      <rPr>
        <sz val="11"/>
        <rFont val="方正仿宋_GBK"/>
        <charset val="134"/>
      </rPr>
      <t>猪</t>
    </r>
    <r>
      <rPr>
        <sz val="11"/>
        <rFont val="Times New Roman"/>
        <charset val="134"/>
      </rPr>
      <t>80</t>
    </r>
    <r>
      <rPr>
        <sz val="11"/>
        <rFont val="方正仿宋_GBK"/>
        <charset val="134"/>
      </rPr>
      <t>头。</t>
    </r>
  </si>
  <si>
    <r>
      <rPr>
        <sz val="11"/>
        <rFont val="Times New Roman"/>
        <charset val="134"/>
      </rPr>
      <t>2022</t>
    </r>
    <r>
      <rPr>
        <sz val="11"/>
        <rFont val="方正仿宋_GBK"/>
        <charset val="134"/>
      </rPr>
      <t>年大屯镇张楼村自种自养项目</t>
    </r>
  </si>
  <si>
    <r>
      <rPr>
        <sz val="11"/>
        <rFont val="方正仿宋_GBK"/>
        <charset val="134"/>
      </rPr>
      <t>张楼村</t>
    </r>
  </si>
  <si>
    <r>
      <rPr>
        <sz val="11"/>
        <rFont val="方正仿宋_GBK"/>
        <charset val="134"/>
      </rPr>
      <t>扶持</t>
    </r>
    <r>
      <rPr>
        <sz val="11"/>
        <rFont val="Times New Roman"/>
        <charset val="134"/>
      </rPr>
      <t>120</t>
    </r>
    <r>
      <rPr>
        <sz val="11"/>
        <rFont val="方正仿宋_GBK"/>
        <charset val="134"/>
      </rPr>
      <t>户脱贫户发展特色种养业</t>
    </r>
  </si>
  <si>
    <r>
      <rPr>
        <sz val="11"/>
        <rFont val="方正仿宋_GBK"/>
        <charset val="134"/>
      </rPr>
      <t>瓜果蔬菜种植面积</t>
    </r>
    <r>
      <rPr>
        <sz val="11"/>
        <rFont val="Times New Roman"/>
        <charset val="134"/>
      </rPr>
      <t>71.5</t>
    </r>
    <r>
      <rPr>
        <sz val="11"/>
        <rFont val="方正仿宋_GBK"/>
        <charset val="134"/>
      </rPr>
      <t>亩，粮食作物种植面积</t>
    </r>
    <r>
      <rPr>
        <sz val="11"/>
        <rFont val="Times New Roman"/>
        <charset val="134"/>
      </rPr>
      <t>58.5</t>
    </r>
    <r>
      <rPr>
        <sz val="11"/>
        <rFont val="方正仿宋_GBK"/>
        <charset val="134"/>
      </rPr>
      <t>亩，鸡养殖数量</t>
    </r>
    <r>
      <rPr>
        <sz val="11"/>
        <rFont val="Times New Roman"/>
        <charset val="134"/>
      </rPr>
      <t>195</t>
    </r>
    <r>
      <rPr>
        <sz val="11"/>
        <rFont val="方正仿宋_GBK"/>
        <charset val="134"/>
      </rPr>
      <t>只，羊养殖数量</t>
    </r>
    <r>
      <rPr>
        <sz val="11"/>
        <rFont val="Times New Roman"/>
        <charset val="134"/>
      </rPr>
      <t>416</t>
    </r>
    <r>
      <rPr>
        <sz val="11"/>
        <rFont val="方正仿宋_GBK"/>
        <charset val="134"/>
      </rPr>
      <t>只。</t>
    </r>
  </si>
  <si>
    <r>
      <rPr>
        <sz val="11"/>
        <rFont val="Times New Roman"/>
        <charset val="134"/>
      </rPr>
      <t>2022</t>
    </r>
    <r>
      <rPr>
        <sz val="11"/>
        <rFont val="方正仿宋_GBK"/>
        <charset val="134"/>
      </rPr>
      <t>年大屯镇付庄村自种自养项目</t>
    </r>
  </si>
  <si>
    <r>
      <rPr>
        <sz val="11"/>
        <rFont val="方正仿宋_GBK"/>
        <charset val="134"/>
      </rPr>
      <t>付庄村</t>
    </r>
  </si>
  <si>
    <r>
      <rPr>
        <sz val="11"/>
        <rFont val="方正仿宋_GBK"/>
        <charset val="134"/>
      </rPr>
      <t>扶持</t>
    </r>
    <r>
      <rPr>
        <sz val="11"/>
        <rFont val="Times New Roman"/>
        <charset val="134"/>
      </rPr>
      <t>150</t>
    </r>
    <r>
      <rPr>
        <sz val="11"/>
        <rFont val="方正仿宋_GBK"/>
        <charset val="134"/>
      </rPr>
      <t>户脱贫户发展特色种养业</t>
    </r>
  </si>
  <si>
    <r>
      <rPr>
        <sz val="11"/>
        <rFont val="方正仿宋_GBK"/>
        <charset val="134"/>
      </rPr>
      <t>瓜果蔬菜种植面积</t>
    </r>
    <r>
      <rPr>
        <sz val="11"/>
        <rFont val="Times New Roman"/>
        <charset val="134"/>
      </rPr>
      <t>88.5</t>
    </r>
    <r>
      <rPr>
        <sz val="11"/>
        <rFont val="方正仿宋_GBK"/>
        <charset val="134"/>
      </rPr>
      <t>亩，粮食作物种植面积</t>
    </r>
    <r>
      <rPr>
        <sz val="11"/>
        <rFont val="Times New Roman"/>
        <charset val="134"/>
      </rPr>
      <t>72.5</t>
    </r>
    <r>
      <rPr>
        <sz val="11"/>
        <rFont val="方正仿宋_GBK"/>
        <charset val="134"/>
      </rPr>
      <t>亩，鸡养殖数量</t>
    </r>
    <r>
      <rPr>
        <sz val="11"/>
        <rFont val="Times New Roman"/>
        <charset val="134"/>
      </rPr>
      <t>244</t>
    </r>
    <r>
      <rPr>
        <sz val="11"/>
        <rFont val="方正仿宋_GBK"/>
        <charset val="134"/>
      </rPr>
      <t>只，羊养殖数量</t>
    </r>
    <r>
      <rPr>
        <sz val="11"/>
        <rFont val="Times New Roman"/>
        <charset val="134"/>
      </rPr>
      <t>520</t>
    </r>
    <r>
      <rPr>
        <sz val="11"/>
        <rFont val="方正仿宋_GBK"/>
        <charset val="134"/>
      </rPr>
      <t>只。</t>
    </r>
  </si>
  <si>
    <r>
      <rPr>
        <sz val="11"/>
        <rFont val="Times New Roman"/>
        <charset val="134"/>
      </rPr>
      <t>2022</t>
    </r>
    <r>
      <rPr>
        <sz val="11"/>
        <rFont val="方正仿宋_GBK"/>
        <charset val="134"/>
      </rPr>
      <t>年大屯镇林楼村自种自养项目</t>
    </r>
  </si>
  <si>
    <r>
      <rPr>
        <sz val="11"/>
        <rFont val="方正仿宋_GBK"/>
        <charset val="134"/>
      </rPr>
      <t>林楼村</t>
    </r>
  </si>
  <si>
    <r>
      <rPr>
        <sz val="11"/>
        <rFont val="方正仿宋_GBK"/>
        <charset val="134"/>
      </rPr>
      <t>水产养殖面积</t>
    </r>
    <r>
      <rPr>
        <sz val="11"/>
        <rFont val="Times New Roman"/>
        <charset val="134"/>
      </rPr>
      <t>60</t>
    </r>
    <r>
      <rPr>
        <sz val="11"/>
        <rFont val="方正仿宋_GBK"/>
        <charset val="134"/>
      </rPr>
      <t>亩，粮食作物种植面积</t>
    </r>
    <r>
      <rPr>
        <sz val="11"/>
        <rFont val="Times New Roman"/>
        <charset val="134"/>
      </rPr>
      <t>40</t>
    </r>
    <r>
      <rPr>
        <sz val="11"/>
        <rFont val="方正仿宋_GBK"/>
        <charset val="134"/>
      </rPr>
      <t>亩，鸡养殖数量</t>
    </r>
    <r>
      <rPr>
        <sz val="11"/>
        <rFont val="Times New Roman"/>
        <charset val="134"/>
      </rPr>
      <t>600</t>
    </r>
    <r>
      <rPr>
        <sz val="11"/>
        <rFont val="方正仿宋_GBK"/>
        <charset val="134"/>
      </rPr>
      <t>只，猪养殖数量</t>
    </r>
    <r>
      <rPr>
        <sz val="11"/>
        <rFont val="Times New Roman"/>
        <charset val="134"/>
      </rPr>
      <t>60</t>
    </r>
    <r>
      <rPr>
        <sz val="11"/>
        <rFont val="方正仿宋_GBK"/>
        <charset val="134"/>
      </rPr>
      <t>头，羊养殖数量</t>
    </r>
    <r>
      <rPr>
        <sz val="11"/>
        <rFont val="Times New Roman"/>
        <charset val="134"/>
      </rPr>
      <t>1029</t>
    </r>
    <r>
      <rPr>
        <sz val="11"/>
        <rFont val="方正仿宋_GBK"/>
        <charset val="134"/>
      </rPr>
      <t>只。</t>
    </r>
  </si>
  <si>
    <r>
      <rPr>
        <sz val="11"/>
        <rFont val="Times New Roman"/>
        <charset val="134"/>
      </rPr>
      <t>2022</t>
    </r>
    <r>
      <rPr>
        <sz val="11"/>
        <rFont val="方正仿宋_GBK"/>
        <charset val="134"/>
      </rPr>
      <t>年大屯镇土山村自种自养项目</t>
    </r>
  </si>
  <si>
    <r>
      <rPr>
        <sz val="11"/>
        <rFont val="方正仿宋_GBK"/>
        <charset val="134"/>
      </rPr>
      <t>土山村</t>
    </r>
  </si>
  <si>
    <r>
      <rPr>
        <sz val="11"/>
        <rFont val="方正仿宋_GBK"/>
        <charset val="134"/>
      </rPr>
      <t>红薯种植面积</t>
    </r>
    <r>
      <rPr>
        <sz val="11"/>
        <rFont val="Times New Roman"/>
        <charset val="134"/>
      </rPr>
      <t>20</t>
    </r>
    <r>
      <rPr>
        <sz val="11"/>
        <rFont val="方正仿宋_GBK"/>
        <charset val="134"/>
      </rPr>
      <t>亩，粮食作物种植面积</t>
    </r>
    <r>
      <rPr>
        <sz val="11"/>
        <rFont val="Times New Roman"/>
        <charset val="134"/>
      </rPr>
      <t>200</t>
    </r>
    <r>
      <rPr>
        <sz val="11"/>
        <rFont val="方正仿宋_GBK"/>
        <charset val="134"/>
      </rPr>
      <t>亩，羊养殖数量</t>
    </r>
    <r>
      <rPr>
        <sz val="11"/>
        <rFont val="Times New Roman"/>
        <charset val="134"/>
      </rPr>
      <t>286</t>
    </r>
    <r>
      <rPr>
        <sz val="11"/>
        <rFont val="方正仿宋_GBK"/>
        <charset val="134"/>
      </rPr>
      <t>只、猪</t>
    </r>
    <r>
      <rPr>
        <sz val="11"/>
        <rFont val="Times New Roman"/>
        <charset val="134"/>
      </rPr>
      <t>120</t>
    </r>
    <r>
      <rPr>
        <sz val="11"/>
        <rFont val="方正仿宋_GBK"/>
        <charset val="134"/>
      </rPr>
      <t>头。</t>
    </r>
  </si>
  <si>
    <t>大屯镇瓦房村特色种养殖补贴到户项目</t>
  </si>
  <si>
    <t>瓦房村</t>
  </si>
  <si>
    <r>
      <rPr>
        <sz val="12"/>
        <color rgb="FF000000"/>
        <rFont val="方正仿宋_GBK"/>
        <charset val="134"/>
      </rPr>
      <t>扶持</t>
    </r>
    <r>
      <rPr>
        <sz val="12"/>
        <color rgb="FF000000"/>
        <rFont val="Times New Roman"/>
        <charset val="134"/>
      </rPr>
      <t>86</t>
    </r>
    <r>
      <rPr>
        <sz val="12"/>
        <color rgb="FF000000"/>
        <rFont val="方正仿宋_GBK"/>
        <charset val="134"/>
      </rPr>
      <t>户发展特色种养业</t>
    </r>
  </si>
  <si>
    <r>
      <rPr>
        <sz val="11"/>
        <rFont val="方正仿宋_GBK"/>
        <charset val="134"/>
      </rPr>
      <t>瓜果蔬菜种植面积</t>
    </r>
    <r>
      <rPr>
        <sz val="11"/>
        <rFont val="Times New Roman"/>
        <charset val="134"/>
      </rPr>
      <t>46.9</t>
    </r>
    <r>
      <rPr>
        <sz val="11"/>
        <rFont val="方正仿宋_GBK"/>
        <charset val="134"/>
      </rPr>
      <t>亩，鹌鹑养殖数量</t>
    </r>
    <r>
      <rPr>
        <sz val="11"/>
        <rFont val="Times New Roman"/>
        <charset val="134"/>
      </rPr>
      <t>3000</t>
    </r>
    <r>
      <rPr>
        <sz val="11"/>
        <rFont val="方正仿宋_GBK"/>
        <charset val="134"/>
      </rPr>
      <t>只，鹅养殖数量</t>
    </r>
    <r>
      <rPr>
        <sz val="11"/>
        <rFont val="Times New Roman"/>
        <charset val="134"/>
      </rPr>
      <t>6000</t>
    </r>
    <r>
      <rPr>
        <sz val="11"/>
        <rFont val="方正仿宋_GBK"/>
        <charset val="134"/>
      </rPr>
      <t>只，牛养殖数量</t>
    </r>
    <r>
      <rPr>
        <sz val="11"/>
        <rFont val="Times New Roman"/>
        <charset val="134"/>
      </rPr>
      <t>4</t>
    </r>
    <r>
      <rPr>
        <sz val="11"/>
        <rFont val="方正仿宋_GBK"/>
        <charset val="134"/>
      </rPr>
      <t>头，羊养殖数量</t>
    </r>
    <r>
      <rPr>
        <sz val="11"/>
        <rFont val="Times New Roman"/>
        <charset val="134"/>
      </rPr>
      <t>387</t>
    </r>
    <r>
      <rPr>
        <sz val="11"/>
        <rFont val="方正仿宋_GBK"/>
        <charset val="134"/>
      </rPr>
      <t>头，猪养殖数量</t>
    </r>
    <r>
      <rPr>
        <sz val="11"/>
        <rFont val="Times New Roman"/>
        <charset val="134"/>
      </rPr>
      <t>26</t>
    </r>
    <r>
      <rPr>
        <sz val="11"/>
        <rFont val="方正仿宋_GBK"/>
        <charset val="134"/>
      </rPr>
      <t>头</t>
    </r>
  </si>
  <si>
    <t>参与项目申报、实施过程监督、完成后受益</t>
  </si>
  <si>
    <t>通过财政资金奖补，鼓励脱贫户发展特色产业，激发自主发展内生动力，增加家庭收入</t>
  </si>
  <si>
    <r>
      <rPr>
        <sz val="11"/>
        <rFont val="Times New Roman"/>
        <charset val="134"/>
      </rPr>
      <t>2022</t>
    </r>
    <r>
      <rPr>
        <sz val="11"/>
        <rFont val="方正仿宋_GBK"/>
        <charset val="134"/>
      </rPr>
      <t>年大屯镇许楼村自种自养项目</t>
    </r>
  </si>
  <si>
    <r>
      <rPr>
        <sz val="11"/>
        <rFont val="方正仿宋_GBK"/>
        <charset val="134"/>
      </rPr>
      <t>许楼村</t>
    </r>
  </si>
  <si>
    <r>
      <rPr>
        <sz val="11"/>
        <rFont val="方正仿宋_GBK"/>
        <charset val="134"/>
      </rPr>
      <t>粮食作物种植面积</t>
    </r>
    <r>
      <rPr>
        <sz val="11"/>
        <rFont val="Times New Roman"/>
        <charset val="134"/>
      </rPr>
      <t>10</t>
    </r>
    <r>
      <rPr>
        <sz val="11"/>
        <rFont val="方正仿宋_GBK"/>
        <charset val="134"/>
      </rPr>
      <t>亩，瓜果蔬菜种植面积</t>
    </r>
    <r>
      <rPr>
        <sz val="11"/>
        <rFont val="Times New Roman"/>
        <charset val="134"/>
      </rPr>
      <t>30</t>
    </r>
    <r>
      <rPr>
        <sz val="11"/>
        <rFont val="方正仿宋_GBK"/>
        <charset val="134"/>
      </rPr>
      <t>亩，猪养殖数量</t>
    </r>
    <r>
      <rPr>
        <sz val="11"/>
        <rFont val="Times New Roman"/>
        <charset val="134"/>
      </rPr>
      <t>200</t>
    </r>
    <r>
      <rPr>
        <sz val="11"/>
        <rFont val="方正仿宋_GBK"/>
        <charset val="134"/>
      </rPr>
      <t>头，羊养殖数量</t>
    </r>
    <r>
      <rPr>
        <sz val="11"/>
        <rFont val="Times New Roman"/>
        <charset val="134"/>
      </rPr>
      <t>390</t>
    </r>
    <r>
      <rPr>
        <sz val="11"/>
        <rFont val="方正仿宋_GBK"/>
        <charset val="134"/>
      </rPr>
      <t>只。</t>
    </r>
  </si>
  <si>
    <r>
      <rPr>
        <sz val="11"/>
        <rFont val="方正仿宋_GBK"/>
        <charset val="134"/>
      </rPr>
      <t>自种自养项目</t>
    </r>
  </si>
  <si>
    <r>
      <rPr>
        <sz val="11"/>
        <rFont val="方正仿宋_GBK"/>
        <charset val="134"/>
      </rPr>
      <t>丁里镇</t>
    </r>
    <r>
      <rPr>
        <sz val="11"/>
        <rFont val="Times New Roman"/>
        <charset val="134"/>
      </rPr>
      <t xml:space="preserve">
</t>
    </r>
    <r>
      <rPr>
        <sz val="11"/>
        <rFont val="方正仿宋_GBK"/>
        <charset val="134"/>
      </rPr>
      <t>谷海粟</t>
    </r>
  </si>
  <si>
    <r>
      <rPr>
        <sz val="11"/>
        <rFont val="方正仿宋_GBK"/>
        <charset val="134"/>
      </rPr>
      <t>丁里镇</t>
    </r>
  </si>
  <si>
    <r>
      <rPr>
        <sz val="11"/>
        <rFont val="方正仿宋_GBK"/>
        <charset val="134"/>
      </rPr>
      <t>河头村</t>
    </r>
  </si>
  <si>
    <r>
      <rPr>
        <sz val="11"/>
        <rFont val="方正仿宋_GBK"/>
        <charset val="134"/>
      </rPr>
      <t>扶持</t>
    </r>
    <r>
      <rPr>
        <sz val="11"/>
        <rFont val="Times New Roman"/>
        <charset val="134"/>
      </rPr>
      <t>67</t>
    </r>
    <r>
      <rPr>
        <sz val="11"/>
        <rFont val="方正仿宋_GBK"/>
        <charset val="134"/>
      </rPr>
      <t>户脱贫户发展特色种养业</t>
    </r>
  </si>
  <si>
    <r>
      <rPr>
        <sz val="11"/>
        <rFont val="方正仿宋_GBK"/>
        <charset val="134"/>
      </rPr>
      <t>蔬菜种植面</t>
    </r>
    <r>
      <rPr>
        <sz val="11"/>
        <rFont val="Times New Roman"/>
        <charset val="134"/>
      </rPr>
      <t>110.8</t>
    </r>
    <r>
      <rPr>
        <sz val="11"/>
        <rFont val="方正仿宋_GBK"/>
        <charset val="134"/>
      </rPr>
      <t>亩，羊养殖数量</t>
    </r>
    <r>
      <rPr>
        <sz val="11"/>
        <rFont val="Times New Roman"/>
        <charset val="134"/>
      </rPr>
      <t>162</t>
    </r>
    <r>
      <rPr>
        <sz val="11"/>
        <rFont val="方正仿宋_GBK"/>
        <charset val="134"/>
      </rPr>
      <t>只，牛养殖</t>
    </r>
    <r>
      <rPr>
        <sz val="11"/>
        <rFont val="Times New Roman"/>
        <charset val="134"/>
      </rPr>
      <t>1</t>
    </r>
    <r>
      <rPr>
        <sz val="11"/>
        <rFont val="方正仿宋_GBK"/>
        <charset val="134"/>
      </rPr>
      <t>头。</t>
    </r>
  </si>
  <si>
    <r>
      <rPr>
        <sz val="11"/>
        <rFont val="方正仿宋_GBK"/>
        <charset val="134"/>
      </rPr>
      <t>种植成活</t>
    </r>
    <r>
      <rPr>
        <sz val="11"/>
        <rFont val="Times New Roman"/>
        <charset val="134"/>
      </rPr>
      <t>100%</t>
    </r>
    <r>
      <rPr>
        <sz val="11"/>
        <rFont val="方正仿宋_GBK"/>
        <charset val="134"/>
      </rPr>
      <t>，养殖成活率</t>
    </r>
    <r>
      <rPr>
        <sz val="11"/>
        <rFont val="Times New Roman"/>
        <charset val="134"/>
      </rPr>
      <t>80%</t>
    </r>
    <r>
      <rPr>
        <sz val="11"/>
        <rFont val="方正仿宋_GBK"/>
        <charset val="134"/>
      </rPr>
      <t>。</t>
    </r>
  </si>
  <si>
    <t>95%</t>
  </si>
  <si>
    <r>
      <rPr>
        <sz val="11"/>
        <rFont val="方正仿宋_GBK"/>
        <charset val="134"/>
      </rPr>
      <t>梁庄社区</t>
    </r>
  </si>
  <si>
    <r>
      <rPr>
        <sz val="11"/>
        <rFont val="方正仿宋_GBK"/>
        <charset val="134"/>
      </rPr>
      <t>扶持</t>
    </r>
    <r>
      <rPr>
        <sz val="11"/>
        <rFont val="Times New Roman"/>
        <charset val="134"/>
      </rPr>
      <t>15</t>
    </r>
    <r>
      <rPr>
        <sz val="11"/>
        <rFont val="方正仿宋_GBK"/>
        <charset val="134"/>
      </rPr>
      <t>户脱贫户发展特色种养业</t>
    </r>
  </si>
  <si>
    <r>
      <rPr>
        <sz val="11"/>
        <rFont val="方正仿宋_GBK"/>
        <charset val="134"/>
      </rPr>
      <t>带动</t>
    </r>
    <r>
      <rPr>
        <sz val="11"/>
        <rFont val="Times New Roman"/>
        <charset val="134"/>
      </rPr>
      <t>15</t>
    </r>
    <r>
      <rPr>
        <sz val="11"/>
        <rFont val="方正仿宋_GBK"/>
        <charset val="134"/>
      </rPr>
      <t>户脱贫户增加收入，户均增收</t>
    </r>
    <r>
      <rPr>
        <sz val="11"/>
        <rFont val="Times New Roman"/>
        <charset val="134"/>
      </rPr>
      <t>2500</t>
    </r>
    <r>
      <rPr>
        <sz val="11"/>
        <rFont val="方正仿宋_GBK"/>
        <charset val="134"/>
      </rPr>
      <t>元</t>
    </r>
  </si>
  <si>
    <r>
      <rPr>
        <sz val="11"/>
        <rFont val="方正仿宋_GBK"/>
        <charset val="134"/>
      </rPr>
      <t>特色养殖</t>
    </r>
    <r>
      <rPr>
        <sz val="11"/>
        <rFont val="Times New Roman"/>
        <charset val="134"/>
      </rPr>
      <t>12</t>
    </r>
    <r>
      <rPr>
        <sz val="11"/>
        <rFont val="方正仿宋_GBK"/>
        <charset val="134"/>
      </rPr>
      <t>只，种植豌豆</t>
    </r>
    <r>
      <rPr>
        <sz val="11"/>
        <rFont val="Times New Roman"/>
        <charset val="134"/>
      </rPr>
      <t>6.5</t>
    </r>
    <r>
      <rPr>
        <sz val="11"/>
        <rFont val="方正仿宋_GBK"/>
        <charset val="134"/>
      </rPr>
      <t>亩，种植果树</t>
    </r>
    <r>
      <rPr>
        <sz val="11"/>
        <rFont val="Times New Roman"/>
        <charset val="134"/>
      </rPr>
      <t>11.3</t>
    </r>
    <r>
      <rPr>
        <sz val="11"/>
        <rFont val="方正仿宋_GBK"/>
        <charset val="134"/>
      </rPr>
      <t>亩，种植大棚蔬菜</t>
    </r>
    <r>
      <rPr>
        <sz val="11"/>
        <rFont val="Times New Roman"/>
        <charset val="134"/>
      </rPr>
      <t>2.4</t>
    </r>
    <r>
      <rPr>
        <sz val="11"/>
        <rFont val="方正仿宋_GBK"/>
        <charset val="134"/>
      </rPr>
      <t>亩</t>
    </r>
  </si>
  <si>
    <r>
      <rPr>
        <sz val="11"/>
        <rFont val="方正仿宋_GBK"/>
        <charset val="134"/>
      </rPr>
      <t>种植成活率</t>
    </r>
    <r>
      <rPr>
        <sz val="11"/>
        <rFont val="Times New Roman"/>
        <charset val="134"/>
      </rPr>
      <t>100%</t>
    </r>
    <r>
      <rPr>
        <sz val="11"/>
        <rFont val="方正仿宋_GBK"/>
        <charset val="134"/>
      </rPr>
      <t>，养殖成活率</t>
    </r>
    <r>
      <rPr>
        <sz val="11"/>
        <rFont val="Times New Roman"/>
        <charset val="134"/>
      </rPr>
      <t>80%</t>
    </r>
  </si>
  <si>
    <r>
      <rPr>
        <sz val="11"/>
        <rFont val="方正仿宋_GBK"/>
        <charset val="134"/>
      </rPr>
      <t>许堂社区</t>
    </r>
  </si>
  <si>
    <r>
      <rPr>
        <sz val="11"/>
        <rFont val="方正仿宋_GBK"/>
        <charset val="134"/>
      </rPr>
      <t>扶持</t>
    </r>
    <r>
      <rPr>
        <sz val="11"/>
        <rFont val="Times New Roman"/>
        <charset val="134"/>
      </rPr>
      <t>51</t>
    </r>
    <r>
      <rPr>
        <sz val="11"/>
        <rFont val="方正仿宋_GBK"/>
        <charset val="134"/>
      </rPr>
      <t>户脱贫户发展特色种养业</t>
    </r>
  </si>
  <si>
    <r>
      <rPr>
        <sz val="11"/>
        <rFont val="方正仿宋_GBK"/>
        <charset val="134"/>
      </rPr>
      <t>蔬菜种植面积</t>
    </r>
    <r>
      <rPr>
        <sz val="11"/>
        <rFont val="Times New Roman"/>
        <charset val="134"/>
      </rPr>
      <t>50</t>
    </r>
    <r>
      <rPr>
        <sz val="11"/>
        <rFont val="方正仿宋_GBK"/>
        <charset val="134"/>
      </rPr>
      <t>亩，羊养殖数量</t>
    </r>
    <r>
      <rPr>
        <sz val="11"/>
        <rFont val="Times New Roman"/>
        <charset val="134"/>
      </rPr>
      <t>159</t>
    </r>
    <r>
      <rPr>
        <sz val="11"/>
        <rFont val="方正仿宋_GBK"/>
        <charset val="134"/>
      </rPr>
      <t>只，养鸡</t>
    </r>
    <r>
      <rPr>
        <sz val="11"/>
        <rFont val="Times New Roman"/>
        <charset val="134"/>
      </rPr>
      <t>300</t>
    </r>
    <r>
      <rPr>
        <sz val="11"/>
        <rFont val="方正仿宋_GBK"/>
        <charset val="134"/>
      </rPr>
      <t>只，养猪</t>
    </r>
    <r>
      <rPr>
        <sz val="11"/>
        <rFont val="Times New Roman"/>
        <charset val="134"/>
      </rPr>
      <t>9</t>
    </r>
    <r>
      <rPr>
        <sz val="11"/>
        <rFont val="方正仿宋_GBK"/>
        <charset val="134"/>
      </rPr>
      <t>头。</t>
    </r>
  </si>
  <si>
    <r>
      <rPr>
        <sz val="11"/>
        <rFont val="方正仿宋_GBK"/>
        <charset val="134"/>
      </rPr>
      <t>张山头村</t>
    </r>
  </si>
  <si>
    <r>
      <rPr>
        <sz val="11"/>
        <rFont val="方正仿宋_GBK"/>
        <charset val="134"/>
      </rPr>
      <t>扶持</t>
    </r>
    <r>
      <rPr>
        <sz val="11"/>
        <rFont val="Times New Roman"/>
        <charset val="134"/>
      </rPr>
      <t>53</t>
    </r>
    <r>
      <rPr>
        <sz val="11"/>
        <rFont val="方正仿宋_GBK"/>
        <charset val="134"/>
      </rPr>
      <t>户脱贫户发展特色种养业</t>
    </r>
  </si>
  <si>
    <r>
      <rPr>
        <sz val="11"/>
        <rFont val="方正仿宋_GBK"/>
        <charset val="134"/>
      </rPr>
      <t>蔬菜种植面积</t>
    </r>
    <r>
      <rPr>
        <sz val="11"/>
        <rFont val="Times New Roman"/>
        <charset val="134"/>
      </rPr>
      <t>35</t>
    </r>
    <r>
      <rPr>
        <sz val="11"/>
        <rFont val="方正仿宋_GBK"/>
        <charset val="134"/>
      </rPr>
      <t>亩，羊养殖数量</t>
    </r>
    <r>
      <rPr>
        <sz val="11"/>
        <rFont val="Times New Roman"/>
        <charset val="134"/>
      </rPr>
      <t>210</t>
    </r>
    <r>
      <rPr>
        <sz val="11"/>
        <rFont val="方正仿宋_GBK"/>
        <charset val="134"/>
      </rPr>
      <t>只</t>
    </r>
    <r>
      <rPr>
        <sz val="11"/>
        <rFont val="Times New Roman"/>
        <charset val="134"/>
      </rPr>
      <t>.</t>
    </r>
  </si>
  <si>
    <r>
      <rPr>
        <sz val="11"/>
        <rFont val="方正仿宋_GBK"/>
        <charset val="134"/>
      </rPr>
      <t>丁里社区</t>
    </r>
  </si>
  <si>
    <r>
      <rPr>
        <sz val="11"/>
        <rFont val="方正仿宋_GBK"/>
        <charset val="134"/>
      </rPr>
      <t>扶持</t>
    </r>
    <r>
      <rPr>
        <sz val="11"/>
        <rFont val="Times New Roman"/>
        <charset val="134"/>
      </rPr>
      <t>25</t>
    </r>
    <r>
      <rPr>
        <sz val="11"/>
        <rFont val="方正仿宋_GBK"/>
        <charset val="134"/>
      </rPr>
      <t>户脱贫户发展特色种养业</t>
    </r>
  </si>
  <si>
    <r>
      <rPr>
        <sz val="11"/>
        <rFont val="方正仿宋_GBK"/>
        <charset val="134"/>
      </rPr>
      <t>蔬菜种植面积</t>
    </r>
    <r>
      <rPr>
        <sz val="11"/>
        <rFont val="Times New Roman"/>
        <charset val="134"/>
      </rPr>
      <t>16.5</t>
    </r>
    <r>
      <rPr>
        <sz val="11"/>
        <rFont val="方正仿宋_GBK"/>
        <charset val="134"/>
      </rPr>
      <t>亩，羊养殖数量</t>
    </r>
    <r>
      <rPr>
        <sz val="11"/>
        <rFont val="Times New Roman"/>
        <charset val="134"/>
      </rPr>
      <t>95</t>
    </r>
    <r>
      <rPr>
        <sz val="11"/>
        <rFont val="方正仿宋_GBK"/>
        <charset val="134"/>
      </rPr>
      <t>只，水果</t>
    </r>
    <r>
      <rPr>
        <sz val="11"/>
        <rFont val="Times New Roman"/>
        <charset val="134"/>
      </rPr>
      <t>2.2</t>
    </r>
    <r>
      <rPr>
        <sz val="11"/>
        <rFont val="方正仿宋_GBK"/>
        <charset val="134"/>
      </rPr>
      <t>亩</t>
    </r>
  </si>
  <si>
    <r>
      <rPr>
        <sz val="11"/>
        <rFont val="方正仿宋_GBK"/>
        <charset val="134"/>
      </rPr>
      <t>郭庄社区</t>
    </r>
  </si>
  <si>
    <r>
      <rPr>
        <sz val="11"/>
        <rFont val="方正仿宋_GBK"/>
        <charset val="134"/>
      </rPr>
      <t>扶持</t>
    </r>
    <r>
      <rPr>
        <sz val="11"/>
        <rFont val="Times New Roman"/>
        <charset val="134"/>
      </rPr>
      <t>20</t>
    </r>
    <r>
      <rPr>
        <sz val="11"/>
        <rFont val="方正仿宋_GBK"/>
        <charset val="134"/>
      </rPr>
      <t>脱贫户发展特色种养业</t>
    </r>
  </si>
  <si>
    <r>
      <rPr>
        <sz val="11"/>
        <rFont val="方正仿宋_GBK"/>
        <charset val="134"/>
      </rPr>
      <t>果树种植面积</t>
    </r>
    <r>
      <rPr>
        <sz val="11"/>
        <rFont val="Times New Roman"/>
        <charset val="134"/>
      </rPr>
      <t>6</t>
    </r>
    <r>
      <rPr>
        <sz val="11"/>
        <rFont val="方正仿宋_GBK"/>
        <charset val="134"/>
      </rPr>
      <t>亩，羊养殖数量</t>
    </r>
    <r>
      <rPr>
        <sz val="11"/>
        <rFont val="Times New Roman"/>
        <charset val="134"/>
      </rPr>
      <t>105</t>
    </r>
    <r>
      <rPr>
        <sz val="11"/>
        <rFont val="方正仿宋_GBK"/>
        <charset val="134"/>
      </rPr>
      <t>只</t>
    </r>
  </si>
  <si>
    <r>
      <rPr>
        <sz val="11"/>
        <rFont val="方正仿宋_GBK"/>
        <charset val="134"/>
      </rPr>
      <t>胜利社区</t>
    </r>
  </si>
  <si>
    <r>
      <rPr>
        <sz val="11"/>
        <rFont val="方正仿宋_GBK"/>
        <charset val="134"/>
      </rPr>
      <t>扶持</t>
    </r>
    <r>
      <rPr>
        <sz val="11"/>
        <rFont val="Times New Roman"/>
        <charset val="134"/>
      </rPr>
      <t>9</t>
    </r>
    <r>
      <rPr>
        <sz val="11"/>
        <rFont val="方正仿宋_GBK"/>
        <charset val="134"/>
      </rPr>
      <t>户脱贫户发展特色种养业</t>
    </r>
  </si>
  <si>
    <r>
      <rPr>
        <sz val="11"/>
        <rFont val="方正仿宋_GBK"/>
        <charset val="134"/>
      </rPr>
      <t>扶持</t>
    </r>
    <r>
      <rPr>
        <sz val="11"/>
        <rFont val="Times New Roman"/>
        <charset val="134"/>
      </rPr>
      <t>9</t>
    </r>
    <r>
      <rPr>
        <sz val="11"/>
        <rFont val="方正仿宋_GBK"/>
        <charset val="134"/>
      </rPr>
      <t>户脱贫户发展特色种养业户均增收</t>
    </r>
    <r>
      <rPr>
        <sz val="11"/>
        <rFont val="Times New Roman"/>
        <charset val="134"/>
      </rPr>
      <t>3000</t>
    </r>
    <r>
      <rPr>
        <sz val="11"/>
        <rFont val="方正仿宋_GBK"/>
        <charset val="134"/>
      </rPr>
      <t>元</t>
    </r>
  </si>
  <si>
    <r>
      <rPr>
        <sz val="11"/>
        <rFont val="方正仿宋_GBK"/>
        <charset val="134"/>
      </rPr>
      <t>果蔬种植面积</t>
    </r>
    <r>
      <rPr>
        <sz val="11"/>
        <rFont val="Times New Roman"/>
        <charset val="134"/>
      </rPr>
      <t>1.7</t>
    </r>
    <r>
      <rPr>
        <sz val="11"/>
        <rFont val="方正仿宋_GBK"/>
        <charset val="134"/>
      </rPr>
      <t>亩，养殖数量</t>
    </r>
    <r>
      <rPr>
        <sz val="11"/>
        <rFont val="Times New Roman"/>
        <charset val="134"/>
      </rPr>
      <t>51</t>
    </r>
    <r>
      <rPr>
        <sz val="11"/>
        <rFont val="方正仿宋_GBK"/>
        <charset val="134"/>
      </rPr>
      <t>只。</t>
    </r>
  </si>
  <si>
    <r>
      <rPr>
        <sz val="11"/>
        <rFont val="方正仿宋_GBK"/>
        <charset val="134"/>
      </rPr>
      <t>武寺村</t>
    </r>
  </si>
  <si>
    <r>
      <rPr>
        <sz val="11"/>
        <rFont val="方正仿宋_GBK"/>
        <charset val="134"/>
      </rPr>
      <t>扶持</t>
    </r>
    <r>
      <rPr>
        <sz val="11"/>
        <rFont val="Times New Roman"/>
        <charset val="134"/>
      </rPr>
      <t>50</t>
    </r>
    <r>
      <rPr>
        <sz val="11"/>
        <rFont val="方正仿宋_GBK"/>
        <charset val="134"/>
      </rPr>
      <t>脱贫户发展特色种养业</t>
    </r>
  </si>
  <si>
    <r>
      <rPr>
        <sz val="11"/>
        <rFont val="方正仿宋_GBK"/>
        <charset val="134"/>
      </rPr>
      <t>蔬菜种植面积</t>
    </r>
    <r>
      <rPr>
        <sz val="11"/>
        <rFont val="Times New Roman"/>
        <charset val="134"/>
      </rPr>
      <t>70</t>
    </r>
    <r>
      <rPr>
        <sz val="11"/>
        <rFont val="方正仿宋_GBK"/>
        <charset val="134"/>
      </rPr>
      <t>亩，杏树种植数量</t>
    </r>
    <r>
      <rPr>
        <sz val="11"/>
        <rFont val="Times New Roman"/>
        <charset val="134"/>
      </rPr>
      <t>7</t>
    </r>
    <r>
      <rPr>
        <sz val="11"/>
        <rFont val="方正仿宋_GBK"/>
        <charset val="134"/>
      </rPr>
      <t>亩，牛养殖数量</t>
    </r>
    <r>
      <rPr>
        <sz val="11"/>
        <rFont val="Times New Roman"/>
        <charset val="134"/>
      </rPr>
      <t>2</t>
    </r>
    <r>
      <rPr>
        <sz val="11"/>
        <rFont val="方正仿宋_GBK"/>
        <charset val="134"/>
      </rPr>
      <t>头，猪养殖数量</t>
    </r>
    <r>
      <rPr>
        <sz val="11"/>
        <rFont val="Times New Roman"/>
        <charset val="134"/>
      </rPr>
      <t>6</t>
    </r>
    <r>
      <rPr>
        <sz val="11"/>
        <rFont val="方正仿宋_GBK"/>
        <charset val="134"/>
      </rPr>
      <t>头，羊养殖数量</t>
    </r>
    <r>
      <rPr>
        <sz val="11"/>
        <rFont val="Times New Roman"/>
        <charset val="134"/>
      </rPr>
      <t>57</t>
    </r>
    <r>
      <rPr>
        <sz val="11"/>
        <rFont val="方正仿宋_GBK"/>
        <charset val="134"/>
      </rPr>
      <t>只。</t>
    </r>
  </si>
  <si>
    <r>
      <rPr>
        <sz val="11"/>
        <rFont val="方正仿宋_GBK"/>
        <charset val="134"/>
      </rPr>
      <t>瓦子口村</t>
    </r>
  </si>
  <si>
    <r>
      <rPr>
        <sz val="11"/>
        <rFont val="方正仿宋_GBK"/>
        <charset val="134"/>
      </rPr>
      <t>扶持</t>
    </r>
    <r>
      <rPr>
        <sz val="11"/>
        <rFont val="Times New Roman"/>
        <charset val="134"/>
      </rPr>
      <t>33</t>
    </r>
    <r>
      <rPr>
        <sz val="11"/>
        <rFont val="方正仿宋_GBK"/>
        <charset val="134"/>
      </rPr>
      <t>脱贫户发展特色种养业</t>
    </r>
  </si>
  <si>
    <r>
      <rPr>
        <sz val="11"/>
        <rFont val="方正仿宋_GBK"/>
        <charset val="134"/>
      </rPr>
      <t>扶持</t>
    </r>
    <r>
      <rPr>
        <sz val="11"/>
        <rFont val="Times New Roman"/>
        <charset val="134"/>
      </rPr>
      <t>33</t>
    </r>
    <r>
      <rPr>
        <sz val="11"/>
        <rFont val="方正仿宋_GBK"/>
        <charset val="134"/>
      </rPr>
      <t>户脱贫户发展特色种养业</t>
    </r>
  </si>
  <si>
    <r>
      <rPr>
        <sz val="11"/>
        <rFont val="方正仿宋_GBK"/>
        <charset val="134"/>
      </rPr>
      <t>露地蔬菜种植</t>
    </r>
    <r>
      <rPr>
        <sz val="11"/>
        <rFont val="Times New Roman"/>
        <charset val="134"/>
      </rPr>
      <t>14.2</t>
    </r>
    <r>
      <rPr>
        <sz val="11"/>
        <rFont val="方正仿宋_GBK"/>
        <charset val="134"/>
      </rPr>
      <t>亩；果树种植面积</t>
    </r>
    <r>
      <rPr>
        <sz val="11"/>
        <rFont val="Times New Roman"/>
        <charset val="134"/>
      </rPr>
      <t>28.7</t>
    </r>
    <r>
      <rPr>
        <sz val="11"/>
        <rFont val="方正仿宋_GBK"/>
        <charset val="134"/>
      </rPr>
      <t>亩；羊养殖数量</t>
    </r>
    <r>
      <rPr>
        <sz val="11"/>
        <rFont val="Times New Roman"/>
        <charset val="134"/>
      </rPr>
      <t>90</t>
    </r>
    <r>
      <rPr>
        <sz val="11"/>
        <rFont val="方正仿宋_GBK"/>
        <charset val="134"/>
      </rPr>
      <t>只；猪养殖</t>
    </r>
    <r>
      <rPr>
        <sz val="11"/>
        <rFont val="Times New Roman"/>
        <charset val="134"/>
      </rPr>
      <t>3</t>
    </r>
    <r>
      <rPr>
        <sz val="11"/>
        <rFont val="方正仿宋_GBK"/>
        <charset val="134"/>
      </rPr>
      <t>头；牛养殖</t>
    </r>
    <r>
      <rPr>
        <sz val="11"/>
        <rFont val="Times New Roman"/>
        <charset val="134"/>
      </rPr>
      <t>2</t>
    </r>
    <r>
      <rPr>
        <sz val="11"/>
        <rFont val="方正仿宋_GBK"/>
        <charset val="134"/>
      </rPr>
      <t>头</t>
    </r>
  </si>
  <si>
    <r>
      <rPr>
        <sz val="11"/>
        <rFont val="方正仿宋_GBK"/>
        <charset val="134"/>
      </rPr>
      <t>杜楼镇杜庄村自种自养项目</t>
    </r>
  </si>
  <si>
    <r>
      <rPr>
        <sz val="11"/>
        <rFont val="方正仿宋_GBK"/>
        <charset val="134"/>
      </rPr>
      <t>杜楼镇</t>
    </r>
    <r>
      <rPr>
        <sz val="11"/>
        <rFont val="Times New Roman"/>
        <charset val="134"/>
      </rPr>
      <t xml:space="preserve">
</t>
    </r>
    <r>
      <rPr>
        <sz val="11"/>
        <rFont val="方正仿宋_GBK"/>
        <charset val="134"/>
      </rPr>
      <t>许剑</t>
    </r>
  </si>
  <si>
    <r>
      <rPr>
        <sz val="11"/>
        <rFont val="方正仿宋_GBK"/>
        <charset val="134"/>
      </rPr>
      <t>杜楼镇</t>
    </r>
  </si>
  <si>
    <r>
      <rPr>
        <sz val="11"/>
        <rFont val="方正仿宋_GBK"/>
        <charset val="134"/>
      </rPr>
      <t>杜庄村</t>
    </r>
  </si>
  <si>
    <r>
      <rPr>
        <sz val="11"/>
        <rFont val="方正仿宋_GBK"/>
        <charset val="134"/>
      </rPr>
      <t>扶持</t>
    </r>
    <r>
      <rPr>
        <sz val="11"/>
        <rFont val="Times New Roman"/>
        <charset val="134"/>
      </rPr>
      <t>13</t>
    </r>
    <r>
      <rPr>
        <sz val="11"/>
        <rFont val="方正仿宋_GBK"/>
        <charset val="134"/>
      </rPr>
      <t>户脱贫人口发展特色种养业</t>
    </r>
  </si>
  <si>
    <r>
      <rPr>
        <sz val="11"/>
        <rFont val="方正仿宋_GBK"/>
        <charset val="134"/>
      </rPr>
      <t>羊养殖数量</t>
    </r>
    <r>
      <rPr>
        <sz val="11"/>
        <rFont val="Times New Roman"/>
        <charset val="134"/>
      </rPr>
      <t>108</t>
    </r>
    <r>
      <rPr>
        <sz val="11"/>
        <rFont val="方正仿宋_GBK"/>
        <charset val="134"/>
      </rPr>
      <t>只</t>
    </r>
    <r>
      <rPr>
        <sz val="11"/>
        <rFont val="Times New Roman"/>
        <charset val="134"/>
      </rPr>
      <t>.</t>
    </r>
  </si>
  <si>
    <r>
      <rPr>
        <sz val="11"/>
        <rFont val="方正仿宋_GBK"/>
        <charset val="134"/>
      </rPr>
      <t>以产业补助的形式对脱贫人口进行补助，鼓励发展特色产业，激发脱贫人口内生动力，增加脱贫人口收入</t>
    </r>
  </si>
  <si>
    <r>
      <rPr>
        <sz val="11"/>
        <rFont val="方正仿宋_GBK"/>
        <charset val="134"/>
      </rPr>
      <t>杜楼镇杜老楼村自种自养项目</t>
    </r>
  </si>
  <si>
    <r>
      <rPr>
        <sz val="11"/>
        <rFont val="方正仿宋_GBK"/>
        <charset val="134"/>
      </rPr>
      <t>杜老楼村</t>
    </r>
  </si>
  <si>
    <r>
      <rPr>
        <sz val="11"/>
        <rFont val="方正仿宋_GBK"/>
        <charset val="134"/>
      </rPr>
      <t>扶持</t>
    </r>
    <r>
      <rPr>
        <sz val="11"/>
        <rFont val="Times New Roman"/>
        <charset val="134"/>
      </rPr>
      <t>43</t>
    </r>
    <r>
      <rPr>
        <sz val="11"/>
        <rFont val="方正仿宋_GBK"/>
        <charset val="134"/>
      </rPr>
      <t>户脱贫人口发展特色种养业</t>
    </r>
  </si>
  <si>
    <r>
      <rPr>
        <sz val="11"/>
        <rFont val="方正仿宋_GBK"/>
        <charset val="134"/>
      </rPr>
      <t>羊养殖数量</t>
    </r>
    <r>
      <rPr>
        <sz val="11"/>
        <rFont val="Times New Roman"/>
        <charset val="134"/>
      </rPr>
      <t>351</t>
    </r>
    <r>
      <rPr>
        <sz val="11"/>
        <rFont val="方正仿宋_GBK"/>
        <charset val="134"/>
      </rPr>
      <t>只、泥鳅</t>
    </r>
    <r>
      <rPr>
        <sz val="11"/>
        <rFont val="Times New Roman"/>
        <charset val="134"/>
      </rPr>
      <t>3</t>
    </r>
    <r>
      <rPr>
        <sz val="11"/>
        <rFont val="方正仿宋_GBK"/>
        <charset val="134"/>
      </rPr>
      <t>亩、猪养殖数量</t>
    </r>
    <r>
      <rPr>
        <sz val="11"/>
        <rFont val="Times New Roman"/>
        <charset val="134"/>
      </rPr>
      <t>36</t>
    </r>
    <r>
      <rPr>
        <sz val="11"/>
        <rFont val="方正仿宋_GBK"/>
        <charset val="134"/>
      </rPr>
      <t>只</t>
    </r>
  </si>
  <si>
    <r>
      <rPr>
        <sz val="11"/>
        <rFont val="方正仿宋_GBK"/>
        <charset val="134"/>
      </rPr>
      <t>杜楼镇曹庄村自种自养项目</t>
    </r>
  </si>
  <si>
    <r>
      <rPr>
        <sz val="11"/>
        <rFont val="方正仿宋_GBK"/>
        <charset val="134"/>
      </rPr>
      <t>曹庄村</t>
    </r>
  </si>
  <si>
    <r>
      <rPr>
        <sz val="11"/>
        <rFont val="方正仿宋_GBK"/>
        <charset val="134"/>
      </rPr>
      <t>扶持</t>
    </r>
    <r>
      <rPr>
        <sz val="11"/>
        <rFont val="Times New Roman"/>
        <charset val="134"/>
      </rPr>
      <t>60</t>
    </r>
    <r>
      <rPr>
        <sz val="11"/>
        <rFont val="方正仿宋_GBK"/>
        <charset val="134"/>
      </rPr>
      <t>户脱贫人口发展特色种养业</t>
    </r>
  </si>
  <si>
    <r>
      <rPr>
        <sz val="11"/>
        <rFont val="方正仿宋_GBK"/>
        <charset val="134"/>
      </rPr>
      <t>羊养殖数量</t>
    </r>
    <r>
      <rPr>
        <sz val="11"/>
        <rFont val="Times New Roman"/>
        <charset val="134"/>
      </rPr>
      <t>40</t>
    </r>
    <r>
      <rPr>
        <sz val="11"/>
        <rFont val="方正仿宋_GBK"/>
        <charset val="134"/>
      </rPr>
      <t>只、种植果树</t>
    </r>
    <r>
      <rPr>
        <sz val="11"/>
        <rFont val="Times New Roman"/>
        <charset val="134"/>
      </rPr>
      <t>20</t>
    </r>
    <r>
      <rPr>
        <sz val="11"/>
        <rFont val="方正仿宋_GBK"/>
        <charset val="134"/>
      </rPr>
      <t>亩、家禽（鸡）</t>
    </r>
    <r>
      <rPr>
        <sz val="11"/>
        <rFont val="Times New Roman"/>
        <charset val="134"/>
      </rPr>
      <t>100</t>
    </r>
    <r>
      <rPr>
        <sz val="11"/>
        <rFont val="方正仿宋_GBK"/>
        <charset val="134"/>
      </rPr>
      <t>只、红薯</t>
    </r>
    <r>
      <rPr>
        <sz val="11"/>
        <rFont val="Times New Roman"/>
        <charset val="134"/>
      </rPr>
      <t>27</t>
    </r>
    <r>
      <rPr>
        <sz val="11"/>
        <rFont val="方正仿宋_GBK"/>
        <charset val="134"/>
      </rPr>
      <t>亩、猪养殖数量</t>
    </r>
    <r>
      <rPr>
        <sz val="11"/>
        <rFont val="Times New Roman"/>
        <charset val="134"/>
      </rPr>
      <t>20</t>
    </r>
    <r>
      <rPr>
        <sz val="11"/>
        <rFont val="方正仿宋_GBK"/>
        <charset val="134"/>
      </rPr>
      <t>只</t>
    </r>
  </si>
  <si>
    <r>
      <rPr>
        <sz val="11"/>
        <rFont val="方正仿宋_GBK"/>
        <charset val="134"/>
      </rPr>
      <t>杜楼业庄村自种自养项目</t>
    </r>
  </si>
  <si>
    <r>
      <rPr>
        <sz val="11"/>
        <rFont val="方正仿宋_GBK"/>
        <charset val="134"/>
      </rPr>
      <t>业庄村</t>
    </r>
  </si>
  <si>
    <r>
      <rPr>
        <sz val="11"/>
        <rFont val="方正仿宋_GBK"/>
        <charset val="134"/>
      </rPr>
      <t>扶持</t>
    </r>
    <r>
      <rPr>
        <sz val="11"/>
        <rFont val="Times New Roman"/>
        <charset val="134"/>
      </rPr>
      <t>75</t>
    </r>
    <r>
      <rPr>
        <sz val="11"/>
        <rFont val="方正仿宋_GBK"/>
        <charset val="134"/>
      </rPr>
      <t>户脱贫人口发展特色种养业</t>
    </r>
  </si>
  <si>
    <r>
      <rPr>
        <sz val="11"/>
        <rFont val="方正仿宋_GBK"/>
        <charset val="134"/>
      </rPr>
      <t>羊养殖数量</t>
    </r>
    <r>
      <rPr>
        <sz val="11"/>
        <rFont val="Times New Roman"/>
        <charset val="134"/>
      </rPr>
      <t>439</t>
    </r>
    <r>
      <rPr>
        <sz val="11"/>
        <rFont val="方正仿宋_GBK"/>
        <charset val="134"/>
      </rPr>
      <t>只、种植果树</t>
    </r>
    <r>
      <rPr>
        <sz val="11"/>
        <rFont val="Times New Roman"/>
        <charset val="134"/>
      </rPr>
      <t>11.3</t>
    </r>
    <r>
      <rPr>
        <sz val="11"/>
        <rFont val="方正仿宋_GBK"/>
        <charset val="134"/>
      </rPr>
      <t>亩、猪养殖数量</t>
    </r>
    <r>
      <rPr>
        <sz val="11"/>
        <rFont val="Times New Roman"/>
        <charset val="134"/>
      </rPr>
      <t>100</t>
    </r>
    <r>
      <rPr>
        <sz val="11"/>
        <rFont val="方正仿宋_GBK"/>
        <charset val="134"/>
      </rPr>
      <t>头、大棚蔬菜</t>
    </r>
    <r>
      <rPr>
        <sz val="11"/>
        <rFont val="Times New Roman"/>
        <charset val="134"/>
      </rPr>
      <t>27.3</t>
    </r>
    <r>
      <rPr>
        <sz val="11"/>
        <rFont val="方正仿宋_GBK"/>
        <charset val="134"/>
      </rPr>
      <t>亩、露天蔬菜</t>
    </r>
    <r>
      <rPr>
        <sz val="11"/>
        <rFont val="Times New Roman"/>
        <charset val="134"/>
      </rPr>
      <t>3</t>
    </r>
    <r>
      <rPr>
        <sz val="11"/>
        <rFont val="方正仿宋_GBK"/>
        <charset val="134"/>
      </rPr>
      <t>亩</t>
    </r>
  </si>
  <si>
    <r>
      <rPr>
        <sz val="11"/>
        <rFont val="方正仿宋_GBK"/>
        <charset val="134"/>
      </rPr>
      <t>杜楼镇杜集村自种自养项目</t>
    </r>
  </si>
  <si>
    <r>
      <rPr>
        <sz val="11"/>
        <rFont val="方正仿宋_GBK"/>
        <charset val="134"/>
      </rPr>
      <t>杜集村</t>
    </r>
  </si>
  <si>
    <r>
      <rPr>
        <sz val="11"/>
        <rFont val="方正仿宋_GBK"/>
        <charset val="134"/>
      </rPr>
      <t>扶持</t>
    </r>
    <r>
      <rPr>
        <sz val="11"/>
        <rFont val="Times New Roman"/>
        <charset val="134"/>
      </rPr>
      <t>45</t>
    </r>
    <r>
      <rPr>
        <sz val="11"/>
        <rFont val="方正仿宋_GBK"/>
        <charset val="134"/>
      </rPr>
      <t>户脱贫人口发展特色种养业</t>
    </r>
  </si>
  <si>
    <r>
      <rPr>
        <sz val="11"/>
        <rFont val="方正仿宋_GBK"/>
        <charset val="134"/>
      </rPr>
      <t>羊养殖数量</t>
    </r>
    <r>
      <rPr>
        <sz val="11"/>
        <rFont val="Times New Roman"/>
        <charset val="134"/>
      </rPr>
      <t>200</t>
    </r>
    <r>
      <rPr>
        <sz val="11"/>
        <rFont val="方正仿宋_GBK"/>
        <charset val="134"/>
      </rPr>
      <t>只、种植果树</t>
    </r>
    <r>
      <rPr>
        <sz val="11"/>
        <rFont val="Times New Roman"/>
        <charset val="134"/>
      </rPr>
      <t>2</t>
    </r>
    <r>
      <rPr>
        <sz val="11"/>
        <rFont val="方正仿宋_GBK"/>
        <charset val="134"/>
      </rPr>
      <t>亩、猪养殖数量</t>
    </r>
    <r>
      <rPr>
        <sz val="11"/>
        <rFont val="Times New Roman"/>
        <charset val="134"/>
      </rPr>
      <t>35</t>
    </r>
    <r>
      <rPr>
        <sz val="11"/>
        <rFont val="方正仿宋_GBK"/>
        <charset val="134"/>
      </rPr>
      <t>头</t>
    </r>
  </si>
  <si>
    <r>
      <rPr>
        <sz val="11"/>
        <rFont val="方正仿宋_GBK"/>
        <charset val="134"/>
      </rPr>
      <t>杜楼镇郝庄寨村自种自养项目</t>
    </r>
  </si>
  <si>
    <r>
      <rPr>
        <sz val="11"/>
        <rFont val="方正仿宋_GBK"/>
        <charset val="134"/>
      </rPr>
      <t>郝庄寨村</t>
    </r>
  </si>
  <si>
    <r>
      <rPr>
        <sz val="11"/>
        <rFont val="方正仿宋_GBK"/>
        <charset val="134"/>
      </rPr>
      <t>扶持</t>
    </r>
    <r>
      <rPr>
        <sz val="11"/>
        <rFont val="Times New Roman"/>
        <charset val="134"/>
      </rPr>
      <t>15</t>
    </r>
    <r>
      <rPr>
        <sz val="11"/>
        <rFont val="方正仿宋_GBK"/>
        <charset val="134"/>
      </rPr>
      <t>户脱贫人口发展特色种养业</t>
    </r>
  </si>
  <si>
    <r>
      <rPr>
        <sz val="11"/>
        <rFont val="方正仿宋_GBK"/>
        <charset val="134"/>
      </rPr>
      <t>羊养殖数量</t>
    </r>
    <r>
      <rPr>
        <sz val="11"/>
        <rFont val="Times New Roman"/>
        <charset val="134"/>
      </rPr>
      <t>63</t>
    </r>
    <r>
      <rPr>
        <sz val="11"/>
        <rFont val="方正仿宋_GBK"/>
        <charset val="134"/>
      </rPr>
      <t>只、种植果树</t>
    </r>
    <r>
      <rPr>
        <sz val="11"/>
        <rFont val="Times New Roman"/>
        <charset val="134"/>
      </rPr>
      <t>4</t>
    </r>
    <r>
      <rPr>
        <sz val="11"/>
        <rFont val="方正仿宋_GBK"/>
        <charset val="134"/>
      </rPr>
      <t>亩、鱼塘</t>
    </r>
    <r>
      <rPr>
        <sz val="11"/>
        <rFont val="Times New Roman"/>
        <charset val="134"/>
      </rPr>
      <t>20</t>
    </r>
    <r>
      <rPr>
        <sz val="11"/>
        <rFont val="方正仿宋_GBK"/>
        <charset val="134"/>
      </rPr>
      <t>亩</t>
    </r>
  </si>
  <si>
    <r>
      <rPr>
        <sz val="11"/>
        <rFont val="方正仿宋_GBK"/>
        <charset val="134"/>
      </rPr>
      <t>杜楼镇彭村自种自养项目</t>
    </r>
  </si>
  <si>
    <r>
      <rPr>
        <sz val="11"/>
        <rFont val="方正仿宋_GBK"/>
        <charset val="134"/>
      </rPr>
      <t>彭村</t>
    </r>
  </si>
  <si>
    <r>
      <rPr>
        <sz val="11"/>
        <rFont val="方正仿宋_GBK"/>
        <charset val="134"/>
      </rPr>
      <t>扶持</t>
    </r>
    <r>
      <rPr>
        <sz val="11"/>
        <rFont val="Times New Roman"/>
        <charset val="134"/>
      </rPr>
      <t>16</t>
    </r>
    <r>
      <rPr>
        <sz val="11"/>
        <rFont val="方正仿宋_GBK"/>
        <charset val="134"/>
      </rPr>
      <t>户脱贫人口发展特色种养业</t>
    </r>
  </si>
  <si>
    <r>
      <rPr>
        <sz val="11"/>
        <rFont val="方正仿宋_GBK"/>
        <charset val="134"/>
      </rPr>
      <t>瓜果蔬菜种植面积</t>
    </r>
    <r>
      <rPr>
        <sz val="11"/>
        <rFont val="Times New Roman"/>
        <charset val="134"/>
      </rPr>
      <t>3</t>
    </r>
    <r>
      <rPr>
        <sz val="11"/>
        <rFont val="方正仿宋_GBK"/>
        <charset val="134"/>
      </rPr>
      <t>亩，羊养殖数量</t>
    </r>
    <r>
      <rPr>
        <sz val="11"/>
        <rFont val="Times New Roman"/>
        <charset val="134"/>
      </rPr>
      <t>254</t>
    </r>
    <r>
      <rPr>
        <sz val="11"/>
        <rFont val="方正仿宋_GBK"/>
        <charset val="134"/>
      </rPr>
      <t>只</t>
    </r>
  </si>
  <si>
    <r>
      <rPr>
        <sz val="11"/>
        <rFont val="方正仿宋_GBK"/>
        <charset val="134"/>
      </rPr>
      <t>杜楼镇八庄村自种自养项目</t>
    </r>
  </si>
  <si>
    <r>
      <rPr>
        <sz val="11"/>
        <rFont val="方正仿宋_GBK"/>
        <charset val="134"/>
      </rPr>
      <t>八庄村</t>
    </r>
  </si>
  <si>
    <r>
      <rPr>
        <sz val="11"/>
        <rFont val="方正仿宋_GBK"/>
        <charset val="134"/>
      </rPr>
      <t>扶持</t>
    </r>
    <r>
      <rPr>
        <sz val="11"/>
        <rFont val="Times New Roman"/>
        <charset val="134"/>
      </rPr>
      <t>95</t>
    </r>
    <r>
      <rPr>
        <sz val="11"/>
        <rFont val="方正仿宋_GBK"/>
        <charset val="134"/>
      </rPr>
      <t>户脱贫人口发展特色种养业</t>
    </r>
  </si>
  <si>
    <r>
      <rPr>
        <sz val="11"/>
        <rFont val="方正仿宋_GBK"/>
        <charset val="134"/>
      </rPr>
      <t>大棚蔬菜</t>
    </r>
    <r>
      <rPr>
        <sz val="11"/>
        <rFont val="Times New Roman"/>
        <charset val="134"/>
      </rPr>
      <t>15.9</t>
    </r>
    <r>
      <rPr>
        <sz val="11"/>
        <rFont val="方正仿宋_GBK"/>
        <charset val="134"/>
      </rPr>
      <t>亩，果树</t>
    </r>
    <r>
      <rPr>
        <sz val="11"/>
        <rFont val="Times New Roman"/>
        <charset val="134"/>
      </rPr>
      <t>58.4</t>
    </r>
    <r>
      <rPr>
        <sz val="11"/>
        <rFont val="方正仿宋_GBK"/>
        <charset val="134"/>
      </rPr>
      <t>亩，羊</t>
    </r>
    <r>
      <rPr>
        <sz val="11"/>
        <rFont val="Times New Roman"/>
        <charset val="134"/>
      </rPr>
      <t>430</t>
    </r>
    <r>
      <rPr>
        <sz val="11"/>
        <rFont val="方正仿宋_GBK"/>
        <charset val="134"/>
      </rPr>
      <t>只，猪</t>
    </r>
    <r>
      <rPr>
        <sz val="11"/>
        <rFont val="Times New Roman"/>
        <charset val="134"/>
      </rPr>
      <t>40</t>
    </r>
    <r>
      <rPr>
        <sz val="11"/>
        <rFont val="方正仿宋_GBK"/>
        <charset val="134"/>
      </rPr>
      <t>只，</t>
    </r>
  </si>
  <si>
    <r>
      <rPr>
        <sz val="11"/>
        <rFont val="方正仿宋_GBK"/>
        <charset val="134"/>
      </rPr>
      <t>杜楼镇小圩子村自种自养项目</t>
    </r>
  </si>
  <si>
    <r>
      <rPr>
        <sz val="11"/>
        <rFont val="方正仿宋_GBK"/>
        <charset val="134"/>
      </rPr>
      <t>小圩子村</t>
    </r>
  </si>
  <si>
    <r>
      <rPr>
        <sz val="11"/>
        <rFont val="方正仿宋_GBK"/>
        <charset val="134"/>
      </rPr>
      <t>扶持</t>
    </r>
    <r>
      <rPr>
        <sz val="11"/>
        <rFont val="Times New Roman"/>
        <charset val="134"/>
      </rPr>
      <t>30</t>
    </r>
    <r>
      <rPr>
        <sz val="11"/>
        <rFont val="方正仿宋_GBK"/>
        <charset val="134"/>
      </rPr>
      <t>户脱贫人口发展特色种养业</t>
    </r>
  </si>
  <si>
    <r>
      <rPr>
        <sz val="11"/>
        <rFont val="方正仿宋_GBK"/>
        <charset val="134"/>
      </rPr>
      <t>羊养殖数量</t>
    </r>
    <r>
      <rPr>
        <sz val="11"/>
        <rFont val="Times New Roman"/>
        <charset val="134"/>
      </rPr>
      <t>120</t>
    </r>
    <r>
      <rPr>
        <sz val="11"/>
        <rFont val="方正仿宋_GBK"/>
        <charset val="134"/>
      </rPr>
      <t>只、猪养殖数量</t>
    </r>
    <r>
      <rPr>
        <sz val="11"/>
        <rFont val="Times New Roman"/>
        <charset val="134"/>
      </rPr>
      <t>40</t>
    </r>
    <r>
      <rPr>
        <sz val="11"/>
        <rFont val="方正仿宋_GBK"/>
        <charset val="134"/>
      </rPr>
      <t>只</t>
    </r>
  </si>
  <si>
    <r>
      <rPr>
        <sz val="11"/>
        <rFont val="方正仿宋_GBK"/>
        <charset val="134"/>
      </rPr>
      <t>官桥镇赵楼村自种自养项目</t>
    </r>
  </si>
  <si>
    <r>
      <rPr>
        <sz val="11"/>
        <rFont val="方正仿宋_GBK"/>
        <charset val="134"/>
      </rPr>
      <t>赵楼村</t>
    </r>
  </si>
  <si>
    <r>
      <rPr>
        <sz val="11"/>
        <rFont val="方正仿宋_GBK"/>
        <charset val="134"/>
      </rPr>
      <t>扶持</t>
    </r>
    <r>
      <rPr>
        <sz val="11"/>
        <rFont val="Times New Roman"/>
        <charset val="134"/>
      </rPr>
      <t>21</t>
    </r>
    <r>
      <rPr>
        <sz val="11"/>
        <rFont val="方正仿宋_GBK"/>
        <charset val="134"/>
      </rPr>
      <t>户脱贫户发展特色种养业</t>
    </r>
  </si>
  <si>
    <r>
      <rPr>
        <sz val="11"/>
        <rFont val="方正仿宋_GBK"/>
        <charset val="134"/>
      </rPr>
      <t>瓜果蔬菜种植面积</t>
    </r>
    <r>
      <rPr>
        <sz val="11"/>
        <rFont val="Times New Roman"/>
        <charset val="134"/>
      </rPr>
      <t>14.5</t>
    </r>
    <r>
      <rPr>
        <sz val="11"/>
        <rFont val="方正仿宋_GBK"/>
        <charset val="134"/>
      </rPr>
      <t>亩，羊养殖数量</t>
    </r>
    <r>
      <rPr>
        <sz val="11"/>
        <rFont val="Times New Roman"/>
        <charset val="134"/>
      </rPr>
      <t>55</t>
    </r>
    <r>
      <rPr>
        <sz val="11"/>
        <rFont val="方正仿宋_GBK"/>
        <charset val="134"/>
      </rPr>
      <t>只，猪养殖数量</t>
    </r>
    <r>
      <rPr>
        <sz val="11"/>
        <rFont val="Times New Roman"/>
        <charset val="134"/>
      </rPr>
      <t>72</t>
    </r>
    <r>
      <rPr>
        <sz val="11"/>
        <rFont val="方正仿宋_GBK"/>
        <charset val="134"/>
      </rPr>
      <t>只，龙虾</t>
    </r>
    <r>
      <rPr>
        <sz val="11"/>
        <rFont val="Times New Roman"/>
        <charset val="134"/>
      </rPr>
      <t>5</t>
    </r>
    <r>
      <rPr>
        <sz val="11"/>
        <rFont val="方正仿宋_GBK"/>
        <charset val="134"/>
      </rPr>
      <t>亩</t>
    </r>
  </si>
  <si>
    <r>
      <rPr>
        <sz val="11"/>
        <rFont val="方正仿宋_GBK"/>
        <charset val="134"/>
      </rPr>
      <t>官桥镇彭林村自种自养项目</t>
    </r>
  </si>
  <si>
    <r>
      <rPr>
        <sz val="11"/>
        <rFont val="方正仿宋_GBK"/>
        <charset val="134"/>
      </rPr>
      <t>扶持</t>
    </r>
    <r>
      <rPr>
        <sz val="11"/>
        <rFont val="Times New Roman"/>
        <charset val="134"/>
      </rPr>
      <t>56</t>
    </r>
    <r>
      <rPr>
        <sz val="11"/>
        <rFont val="方正仿宋_GBK"/>
        <charset val="134"/>
      </rPr>
      <t>户脱贫户发展特色种养业</t>
    </r>
  </si>
  <si>
    <r>
      <rPr>
        <sz val="11"/>
        <rFont val="方正仿宋_GBK"/>
        <charset val="134"/>
      </rPr>
      <t>瓜果蔬菜种植面积</t>
    </r>
    <r>
      <rPr>
        <sz val="11"/>
        <rFont val="Times New Roman"/>
        <charset val="134"/>
      </rPr>
      <t>74.3</t>
    </r>
    <r>
      <rPr>
        <sz val="11"/>
        <rFont val="方正仿宋_GBK"/>
        <charset val="134"/>
      </rPr>
      <t>亩，蜜蜂养殖数量</t>
    </r>
    <r>
      <rPr>
        <sz val="11"/>
        <rFont val="Times New Roman"/>
        <charset val="134"/>
      </rPr>
      <t>30</t>
    </r>
    <r>
      <rPr>
        <sz val="11"/>
        <rFont val="方正仿宋_GBK"/>
        <charset val="134"/>
      </rPr>
      <t>箱，牛养殖数量</t>
    </r>
    <r>
      <rPr>
        <sz val="11"/>
        <rFont val="Times New Roman"/>
        <charset val="134"/>
      </rPr>
      <t>10</t>
    </r>
    <r>
      <rPr>
        <sz val="11"/>
        <rFont val="方正仿宋_GBK"/>
        <charset val="134"/>
      </rPr>
      <t>头，羊养殖数量</t>
    </r>
    <r>
      <rPr>
        <sz val="11"/>
        <rFont val="Times New Roman"/>
        <charset val="134"/>
      </rPr>
      <t>198</t>
    </r>
    <r>
      <rPr>
        <sz val="11"/>
        <rFont val="方正仿宋_GBK"/>
        <charset val="134"/>
      </rPr>
      <t>只，猪养殖数量</t>
    </r>
    <r>
      <rPr>
        <sz val="11"/>
        <rFont val="Times New Roman"/>
        <charset val="134"/>
      </rPr>
      <t>55</t>
    </r>
    <r>
      <rPr>
        <sz val="11"/>
        <rFont val="方正仿宋_GBK"/>
        <charset val="134"/>
      </rPr>
      <t>只</t>
    </r>
  </si>
  <si>
    <r>
      <rPr>
        <sz val="11"/>
        <rFont val="方正仿宋_GBK"/>
        <charset val="134"/>
      </rPr>
      <t>官桥镇前白村自种自养项目</t>
    </r>
  </si>
  <si>
    <r>
      <rPr>
        <sz val="11"/>
        <rFont val="方正仿宋_GBK"/>
        <charset val="134"/>
      </rPr>
      <t>前白村</t>
    </r>
  </si>
  <si>
    <r>
      <rPr>
        <sz val="11"/>
        <rFont val="方正仿宋_GBK"/>
        <charset val="134"/>
      </rPr>
      <t>果树种植面积</t>
    </r>
    <r>
      <rPr>
        <sz val="11"/>
        <rFont val="Times New Roman"/>
        <charset val="134"/>
      </rPr>
      <t>14</t>
    </r>
    <r>
      <rPr>
        <sz val="11"/>
        <rFont val="方正仿宋_GBK"/>
        <charset val="134"/>
      </rPr>
      <t>亩，羊养殖数量</t>
    </r>
    <r>
      <rPr>
        <sz val="11"/>
        <rFont val="Times New Roman"/>
        <charset val="134"/>
      </rPr>
      <t>42</t>
    </r>
    <r>
      <rPr>
        <sz val="11"/>
        <rFont val="方正仿宋_GBK"/>
        <charset val="134"/>
      </rPr>
      <t>只，</t>
    </r>
  </si>
  <si>
    <r>
      <rPr>
        <sz val="11"/>
        <rFont val="方正仿宋_GBK"/>
        <charset val="134"/>
      </rPr>
      <t>官桥镇吴集村自种自养项目</t>
    </r>
  </si>
  <si>
    <r>
      <rPr>
        <sz val="11"/>
        <rFont val="方正仿宋_GBK"/>
        <charset val="134"/>
      </rPr>
      <t>吴集村</t>
    </r>
  </si>
  <si>
    <r>
      <rPr>
        <sz val="11"/>
        <rFont val="方正仿宋_GBK"/>
        <charset val="134"/>
      </rPr>
      <t>瓜果蔬菜种植面积</t>
    </r>
    <r>
      <rPr>
        <sz val="11"/>
        <rFont val="Times New Roman"/>
        <charset val="134"/>
      </rPr>
      <t>36</t>
    </r>
    <r>
      <rPr>
        <sz val="11"/>
        <rFont val="方正仿宋_GBK"/>
        <charset val="134"/>
      </rPr>
      <t>亩，羊养殖数量</t>
    </r>
    <r>
      <rPr>
        <sz val="11"/>
        <rFont val="Times New Roman"/>
        <charset val="134"/>
      </rPr>
      <t>67</t>
    </r>
    <r>
      <rPr>
        <sz val="11"/>
        <rFont val="方正仿宋_GBK"/>
        <charset val="134"/>
      </rPr>
      <t>只，风景树种植</t>
    </r>
    <r>
      <rPr>
        <sz val="11"/>
        <rFont val="Times New Roman"/>
        <charset val="134"/>
      </rPr>
      <t>2.4</t>
    </r>
    <r>
      <rPr>
        <sz val="11"/>
        <rFont val="方正仿宋_GBK"/>
        <charset val="134"/>
      </rPr>
      <t>亩</t>
    </r>
  </si>
  <si>
    <r>
      <rPr>
        <sz val="11"/>
        <rFont val="方正仿宋_GBK"/>
        <charset val="134"/>
      </rPr>
      <t>官桥镇高庄村自种自养项目</t>
    </r>
  </si>
  <si>
    <r>
      <rPr>
        <sz val="11"/>
        <rFont val="方正仿宋_GBK"/>
        <charset val="134"/>
      </rPr>
      <t>扶持</t>
    </r>
    <r>
      <rPr>
        <sz val="11"/>
        <rFont val="Times New Roman"/>
        <charset val="134"/>
      </rPr>
      <t>20</t>
    </r>
    <r>
      <rPr>
        <sz val="11"/>
        <rFont val="方正仿宋_GBK"/>
        <charset val="134"/>
      </rPr>
      <t>户脱贫户发展特色种养业</t>
    </r>
  </si>
  <si>
    <r>
      <rPr>
        <sz val="11"/>
        <rFont val="方正仿宋_GBK"/>
        <charset val="134"/>
      </rPr>
      <t>瓜果蔬菜种植面积</t>
    </r>
    <r>
      <rPr>
        <sz val="11"/>
        <rFont val="Times New Roman"/>
        <charset val="134"/>
      </rPr>
      <t>50</t>
    </r>
    <r>
      <rPr>
        <sz val="11"/>
        <rFont val="方正仿宋_GBK"/>
        <charset val="134"/>
      </rPr>
      <t>亩，羊养殖数量</t>
    </r>
    <r>
      <rPr>
        <sz val="11"/>
        <rFont val="Times New Roman"/>
        <charset val="134"/>
      </rPr>
      <t>50</t>
    </r>
    <r>
      <rPr>
        <sz val="11"/>
        <rFont val="方正仿宋_GBK"/>
        <charset val="134"/>
      </rPr>
      <t>只，猪养殖数量</t>
    </r>
    <r>
      <rPr>
        <sz val="11"/>
        <rFont val="Times New Roman"/>
        <charset val="134"/>
      </rPr>
      <t>100</t>
    </r>
    <r>
      <rPr>
        <sz val="11"/>
        <rFont val="方正仿宋_GBK"/>
        <charset val="134"/>
      </rPr>
      <t>只</t>
    </r>
  </si>
  <si>
    <r>
      <rPr>
        <sz val="11"/>
        <rFont val="方正仿宋_GBK"/>
        <charset val="134"/>
      </rPr>
      <t>黄口镇朱庄村自种自养项目</t>
    </r>
  </si>
  <si>
    <r>
      <rPr>
        <sz val="11"/>
        <rFont val="方正仿宋_GBK"/>
        <charset val="134"/>
      </rPr>
      <t>黄口镇</t>
    </r>
    <r>
      <rPr>
        <sz val="11"/>
        <rFont val="Times New Roman"/>
        <charset val="134"/>
      </rPr>
      <t xml:space="preserve">
</t>
    </r>
    <r>
      <rPr>
        <sz val="11"/>
        <rFont val="方正仿宋_GBK"/>
        <charset val="134"/>
      </rPr>
      <t>杨梅</t>
    </r>
  </si>
  <si>
    <r>
      <rPr>
        <sz val="11"/>
        <rFont val="方正仿宋_GBK"/>
        <charset val="134"/>
      </rPr>
      <t>黄口镇</t>
    </r>
  </si>
  <si>
    <r>
      <rPr>
        <sz val="11"/>
        <rFont val="方正仿宋_GBK"/>
        <charset val="134"/>
      </rPr>
      <t>朱庄村</t>
    </r>
  </si>
  <si>
    <r>
      <rPr>
        <sz val="11"/>
        <rFont val="方正仿宋_GBK"/>
        <charset val="134"/>
      </rPr>
      <t>扶持</t>
    </r>
    <r>
      <rPr>
        <sz val="11"/>
        <rFont val="Times New Roman"/>
        <charset val="134"/>
      </rPr>
      <t>168</t>
    </r>
    <r>
      <rPr>
        <sz val="11"/>
        <rFont val="方正仿宋_GBK"/>
        <charset val="134"/>
      </rPr>
      <t>户脱贫户发展特色种养业</t>
    </r>
  </si>
  <si>
    <r>
      <rPr>
        <sz val="11"/>
        <rFont val="方正仿宋_GBK"/>
        <charset val="134"/>
      </rPr>
      <t>瓜果蔬菜种植面积</t>
    </r>
    <r>
      <rPr>
        <sz val="11"/>
        <rFont val="Times New Roman"/>
        <charset val="134"/>
      </rPr>
      <t>190</t>
    </r>
    <r>
      <rPr>
        <sz val="11"/>
        <rFont val="方正仿宋_GBK"/>
        <charset val="134"/>
      </rPr>
      <t>亩，猪、牛、羊养殖数量</t>
    </r>
    <r>
      <rPr>
        <sz val="11"/>
        <rFont val="Times New Roman"/>
        <charset val="134"/>
      </rPr>
      <t>579</t>
    </r>
    <r>
      <rPr>
        <sz val="11"/>
        <rFont val="方正仿宋_GBK"/>
        <charset val="134"/>
      </rPr>
      <t>只。</t>
    </r>
  </si>
  <si>
    <r>
      <rPr>
        <sz val="11"/>
        <rFont val="方正仿宋_GBK"/>
        <charset val="134"/>
      </rPr>
      <t>黄口镇邵庄村自种自养项目</t>
    </r>
  </si>
  <si>
    <r>
      <rPr>
        <sz val="11"/>
        <rFont val="方正仿宋_GBK"/>
        <charset val="134"/>
      </rPr>
      <t>邵庄村</t>
    </r>
  </si>
  <si>
    <r>
      <rPr>
        <sz val="11"/>
        <rFont val="方正仿宋_GBK"/>
        <charset val="134"/>
      </rPr>
      <t>瓜果蔬菜种植面积</t>
    </r>
    <r>
      <rPr>
        <sz val="11"/>
        <rFont val="Times New Roman"/>
        <charset val="134"/>
      </rPr>
      <t>245.3</t>
    </r>
    <r>
      <rPr>
        <sz val="11"/>
        <rFont val="方正仿宋_GBK"/>
        <charset val="134"/>
      </rPr>
      <t>亩，猪养殖数量</t>
    </r>
    <r>
      <rPr>
        <sz val="11"/>
        <rFont val="Times New Roman"/>
        <charset val="134"/>
      </rPr>
      <t>14</t>
    </r>
    <r>
      <rPr>
        <sz val="11"/>
        <rFont val="方正仿宋_GBK"/>
        <charset val="134"/>
      </rPr>
      <t>头，羊养殖数量</t>
    </r>
    <r>
      <rPr>
        <sz val="11"/>
        <rFont val="Times New Roman"/>
        <charset val="134"/>
      </rPr>
      <t>215</t>
    </r>
    <r>
      <rPr>
        <sz val="11"/>
        <rFont val="方正仿宋_GBK"/>
        <charset val="134"/>
      </rPr>
      <t>只，鱼塘养殖数量</t>
    </r>
    <r>
      <rPr>
        <sz val="11"/>
        <rFont val="Times New Roman"/>
        <charset val="134"/>
      </rPr>
      <t>3</t>
    </r>
    <r>
      <rPr>
        <sz val="11"/>
        <rFont val="方正仿宋_GBK"/>
        <charset val="134"/>
      </rPr>
      <t>亩。</t>
    </r>
  </si>
  <si>
    <r>
      <rPr>
        <sz val="11"/>
        <rFont val="方正仿宋_GBK"/>
        <charset val="134"/>
      </rPr>
      <t>黄口镇唐元村自种自养项目</t>
    </r>
  </si>
  <si>
    <r>
      <rPr>
        <sz val="11"/>
        <rFont val="方正仿宋_GBK"/>
        <charset val="134"/>
      </rPr>
      <t>唐元村</t>
    </r>
  </si>
  <si>
    <r>
      <rPr>
        <sz val="11"/>
        <rFont val="方正仿宋_GBK"/>
        <charset val="134"/>
      </rPr>
      <t>扶持</t>
    </r>
    <r>
      <rPr>
        <sz val="11"/>
        <rFont val="Times New Roman"/>
        <charset val="134"/>
      </rPr>
      <t>170</t>
    </r>
    <r>
      <rPr>
        <sz val="11"/>
        <rFont val="方正仿宋_GBK"/>
        <charset val="134"/>
      </rPr>
      <t>户脱贫户发展特色种养业</t>
    </r>
  </si>
  <si>
    <r>
      <rPr>
        <sz val="11"/>
        <rFont val="方正仿宋_GBK"/>
        <charset val="134"/>
      </rPr>
      <t>瓜果蔬菜种植面积</t>
    </r>
    <r>
      <rPr>
        <sz val="11"/>
        <rFont val="Times New Roman"/>
        <charset val="134"/>
      </rPr>
      <t>337</t>
    </r>
    <r>
      <rPr>
        <sz val="11"/>
        <rFont val="方正仿宋_GBK"/>
        <charset val="134"/>
      </rPr>
      <t>亩，猪养殖数量</t>
    </r>
    <r>
      <rPr>
        <sz val="11"/>
        <rFont val="Times New Roman"/>
        <charset val="134"/>
      </rPr>
      <t>24</t>
    </r>
    <r>
      <rPr>
        <sz val="11"/>
        <rFont val="方正仿宋_GBK"/>
        <charset val="134"/>
      </rPr>
      <t>头，羊养殖数量</t>
    </r>
    <r>
      <rPr>
        <sz val="11"/>
        <rFont val="Times New Roman"/>
        <charset val="134"/>
      </rPr>
      <t>7</t>
    </r>
    <r>
      <rPr>
        <sz val="11"/>
        <rFont val="方正仿宋_GBK"/>
        <charset val="134"/>
      </rPr>
      <t>只</t>
    </r>
    <r>
      <rPr>
        <sz val="11"/>
        <rFont val="Times New Roman"/>
        <charset val="134"/>
      </rPr>
      <t>.</t>
    </r>
  </si>
  <si>
    <r>
      <rPr>
        <sz val="11"/>
        <rFont val="方正仿宋_GBK"/>
        <charset val="134"/>
      </rPr>
      <t>黄口镇暗楼村自种自养项目</t>
    </r>
  </si>
  <si>
    <r>
      <rPr>
        <sz val="11"/>
        <rFont val="方正仿宋_GBK"/>
        <charset val="134"/>
      </rPr>
      <t>暗楼村</t>
    </r>
  </si>
  <si>
    <r>
      <rPr>
        <sz val="11"/>
        <rFont val="方正仿宋_GBK"/>
        <charset val="134"/>
      </rPr>
      <t>扶持</t>
    </r>
    <r>
      <rPr>
        <sz val="11"/>
        <rFont val="Times New Roman"/>
        <charset val="134"/>
      </rPr>
      <t>135</t>
    </r>
    <r>
      <rPr>
        <sz val="11"/>
        <rFont val="方正仿宋_GBK"/>
        <charset val="134"/>
      </rPr>
      <t>户脱贫户发展特色种养业</t>
    </r>
  </si>
  <si>
    <r>
      <rPr>
        <sz val="11"/>
        <rFont val="方正仿宋_GBK"/>
        <charset val="134"/>
      </rPr>
      <t>瓜果蔬菜种植面积</t>
    </r>
    <r>
      <rPr>
        <sz val="11"/>
        <rFont val="Times New Roman"/>
        <charset val="134"/>
      </rPr>
      <t>180</t>
    </r>
    <r>
      <rPr>
        <sz val="11"/>
        <rFont val="方正仿宋_GBK"/>
        <charset val="134"/>
      </rPr>
      <t>亩，猪、羊养殖数量</t>
    </r>
    <r>
      <rPr>
        <sz val="11"/>
        <rFont val="Times New Roman"/>
        <charset val="134"/>
      </rPr>
      <t>368</t>
    </r>
    <r>
      <rPr>
        <sz val="11"/>
        <rFont val="方正仿宋_GBK"/>
        <charset val="134"/>
      </rPr>
      <t>只。</t>
    </r>
  </si>
  <si>
    <r>
      <rPr>
        <sz val="11"/>
        <rFont val="方正仿宋_GBK"/>
        <charset val="134"/>
      </rPr>
      <t>黄口镇老黄口村自种自养项目</t>
    </r>
  </si>
  <si>
    <r>
      <rPr>
        <sz val="11"/>
        <rFont val="方正仿宋_GBK"/>
        <charset val="134"/>
      </rPr>
      <t>老黄口村</t>
    </r>
  </si>
  <si>
    <r>
      <rPr>
        <sz val="11"/>
        <rFont val="方正仿宋_GBK"/>
        <charset val="134"/>
      </rPr>
      <t>扶持</t>
    </r>
    <r>
      <rPr>
        <sz val="11"/>
        <rFont val="Times New Roman"/>
        <charset val="134"/>
      </rPr>
      <t>110</t>
    </r>
    <r>
      <rPr>
        <sz val="11"/>
        <rFont val="方正仿宋_GBK"/>
        <charset val="134"/>
      </rPr>
      <t>户脱贫户发展特色种养业</t>
    </r>
  </si>
  <si>
    <r>
      <rPr>
        <sz val="11"/>
        <rFont val="方正仿宋_GBK"/>
        <charset val="134"/>
      </rPr>
      <t>瓜果蔬菜种植面积</t>
    </r>
    <r>
      <rPr>
        <sz val="11"/>
        <rFont val="Times New Roman"/>
        <charset val="134"/>
      </rPr>
      <t>210</t>
    </r>
    <r>
      <rPr>
        <sz val="11"/>
        <rFont val="方正仿宋_GBK"/>
        <charset val="134"/>
      </rPr>
      <t>亩，猪养殖数量</t>
    </r>
    <r>
      <rPr>
        <sz val="11"/>
        <rFont val="Times New Roman"/>
        <charset val="134"/>
      </rPr>
      <t>5</t>
    </r>
    <r>
      <rPr>
        <sz val="11"/>
        <rFont val="方正仿宋_GBK"/>
        <charset val="134"/>
      </rPr>
      <t>头，羊养殖数量</t>
    </r>
    <r>
      <rPr>
        <sz val="11"/>
        <rFont val="Times New Roman"/>
        <charset val="134"/>
      </rPr>
      <t>160</t>
    </r>
    <r>
      <rPr>
        <sz val="11"/>
        <rFont val="方正仿宋_GBK"/>
        <charset val="134"/>
      </rPr>
      <t>只，兔子养殖数量</t>
    </r>
    <r>
      <rPr>
        <sz val="11"/>
        <rFont val="Times New Roman"/>
        <charset val="134"/>
      </rPr>
      <t>50</t>
    </r>
    <r>
      <rPr>
        <sz val="11"/>
        <rFont val="方正仿宋_GBK"/>
        <charset val="134"/>
      </rPr>
      <t>只，鱼塘养殖数量</t>
    </r>
    <r>
      <rPr>
        <sz val="11"/>
        <rFont val="Times New Roman"/>
        <charset val="134"/>
      </rPr>
      <t>5</t>
    </r>
    <r>
      <rPr>
        <sz val="11"/>
        <rFont val="方正仿宋_GBK"/>
        <charset val="134"/>
      </rPr>
      <t>亩。</t>
    </r>
  </si>
  <si>
    <r>
      <rPr>
        <sz val="11"/>
        <rFont val="方正仿宋_GBK"/>
        <charset val="134"/>
      </rPr>
      <t>黄口镇唐庄村自种自养项目</t>
    </r>
  </si>
  <si>
    <r>
      <rPr>
        <sz val="11"/>
        <rFont val="方正仿宋_GBK"/>
        <charset val="134"/>
      </rPr>
      <t>唐庄村</t>
    </r>
  </si>
  <si>
    <r>
      <rPr>
        <sz val="11"/>
        <rFont val="方正仿宋_GBK"/>
        <charset val="134"/>
      </rPr>
      <t>瓜果蔬菜种植面积</t>
    </r>
    <r>
      <rPr>
        <sz val="11"/>
        <rFont val="Times New Roman"/>
        <charset val="134"/>
      </rPr>
      <t>10</t>
    </r>
    <r>
      <rPr>
        <sz val="11"/>
        <rFont val="方正仿宋_GBK"/>
        <charset val="134"/>
      </rPr>
      <t>亩，猪养殖数量</t>
    </r>
    <r>
      <rPr>
        <sz val="11"/>
        <rFont val="Times New Roman"/>
        <charset val="134"/>
      </rPr>
      <t>20</t>
    </r>
    <r>
      <rPr>
        <sz val="11"/>
        <rFont val="方正仿宋_GBK"/>
        <charset val="134"/>
      </rPr>
      <t>头，羊养殖数量</t>
    </r>
    <r>
      <rPr>
        <sz val="11"/>
        <rFont val="Times New Roman"/>
        <charset val="134"/>
      </rPr>
      <t>100</t>
    </r>
    <r>
      <rPr>
        <sz val="11"/>
        <rFont val="方正仿宋_GBK"/>
        <charset val="134"/>
      </rPr>
      <t>只</t>
    </r>
  </si>
  <si>
    <r>
      <rPr>
        <sz val="11"/>
        <rFont val="方正仿宋_GBK"/>
        <charset val="134"/>
      </rPr>
      <t>黄口镇徐洼村自种自养项目</t>
    </r>
  </si>
  <si>
    <r>
      <rPr>
        <sz val="11"/>
        <rFont val="方正仿宋_GBK"/>
        <charset val="134"/>
      </rPr>
      <t>徐洼村</t>
    </r>
  </si>
  <si>
    <r>
      <rPr>
        <sz val="11"/>
        <rFont val="方正仿宋_GBK"/>
        <charset val="134"/>
      </rPr>
      <t>扶持</t>
    </r>
    <r>
      <rPr>
        <sz val="11"/>
        <rFont val="Times New Roman"/>
        <charset val="134"/>
      </rPr>
      <t>100</t>
    </r>
    <r>
      <rPr>
        <sz val="11"/>
        <rFont val="方正仿宋_GBK"/>
        <charset val="134"/>
      </rPr>
      <t>户脱贫户发展特色种养业</t>
    </r>
  </si>
  <si>
    <r>
      <rPr>
        <sz val="11"/>
        <rFont val="方正仿宋_GBK"/>
        <charset val="134"/>
      </rPr>
      <t>瓜果蔬菜种植面积</t>
    </r>
    <r>
      <rPr>
        <sz val="11"/>
        <rFont val="Times New Roman"/>
        <charset val="134"/>
      </rPr>
      <t>215</t>
    </r>
    <r>
      <rPr>
        <sz val="11"/>
        <rFont val="方正仿宋_GBK"/>
        <charset val="134"/>
      </rPr>
      <t>亩，猪养殖数量</t>
    </r>
    <r>
      <rPr>
        <sz val="11"/>
        <rFont val="Times New Roman"/>
        <charset val="134"/>
      </rPr>
      <t>5</t>
    </r>
    <r>
      <rPr>
        <sz val="11"/>
        <rFont val="方正仿宋_GBK"/>
        <charset val="134"/>
      </rPr>
      <t>头，羊养殖数量</t>
    </r>
    <r>
      <rPr>
        <sz val="11"/>
        <rFont val="Times New Roman"/>
        <charset val="134"/>
      </rPr>
      <t>60</t>
    </r>
    <r>
      <rPr>
        <sz val="11"/>
        <rFont val="方正仿宋_GBK"/>
        <charset val="134"/>
      </rPr>
      <t>只。</t>
    </r>
  </si>
  <si>
    <r>
      <rPr>
        <sz val="11"/>
        <rFont val="方正仿宋_GBK"/>
        <charset val="134"/>
      </rPr>
      <t>黄口镇张寨村自种自养项目</t>
    </r>
  </si>
  <si>
    <r>
      <rPr>
        <sz val="11"/>
        <rFont val="方正仿宋_GBK"/>
        <charset val="134"/>
      </rPr>
      <t>张寨村</t>
    </r>
  </si>
  <si>
    <r>
      <rPr>
        <sz val="11"/>
        <rFont val="方正仿宋_GBK"/>
        <charset val="134"/>
      </rPr>
      <t>扶持</t>
    </r>
    <r>
      <rPr>
        <sz val="11"/>
        <rFont val="Times New Roman"/>
        <charset val="134"/>
      </rPr>
      <t>58</t>
    </r>
    <r>
      <rPr>
        <sz val="11"/>
        <rFont val="方正仿宋_GBK"/>
        <charset val="134"/>
      </rPr>
      <t>户脱贫户发展特色种养业</t>
    </r>
  </si>
  <si>
    <r>
      <rPr>
        <sz val="11"/>
        <rFont val="方正仿宋_GBK"/>
        <charset val="134"/>
      </rPr>
      <t>瓜果蔬菜种植面积</t>
    </r>
    <r>
      <rPr>
        <sz val="11"/>
        <rFont val="Times New Roman"/>
        <charset val="134"/>
      </rPr>
      <t>168</t>
    </r>
    <r>
      <rPr>
        <sz val="11"/>
        <rFont val="方正仿宋_GBK"/>
        <charset val="134"/>
      </rPr>
      <t>亩，猪养殖数量</t>
    </r>
    <r>
      <rPr>
        <sz val="11"/>
        <rFont val="Times New Roman"/>
        <charset val="134"/>
      </rPr>
      <t>20</t>
    </r>
    <r>
      <rPr>
        <sz val="11"/>
        <rFont val="方正仿宋_GBK"/>
        <charset val="134"/>
      </rPr>
      <t>头，羊养殖数量</t>
    </r>
    <r>
      <rPr>
        <sz val="11"/>
        <rFont val="Times New Roman"/>
        <charset val="134"/>
      </rPr>
      <t>60</t>
    </r>
    <r>
      <rPr>
        <sz val="11"/>
        <rFont val="方正仿宋_GBK"/>
        <charset val="134"/>
      </rPr>
      <t>只。</t>
    </r>
  </si>
  <si>
    <r>
      <rPr>
        <sz val="11"/>
        <rFont val="方正仿宋_GBK"/>
        <charset val="134"/>
      </rPr>
      <t>黄口镇西社区自种自养项目</t>
    </r>
  </si>
  <si>
    <r>
      <rPr>
        <sz val="11"/>
        <rFont val="方正仿宋_GBK"/>
        <charset val="134"/>
      </rPr>
      <t>镇西社区</t>
    </r>
  </si>
  <si>
    <r>
      <rPr>
        <sz val="11"/>
        <rFont val="方正仿宋_GBK"/>
        <charset val="134"/>
      </rPr>
      <t>扶持</t>
    </r>
    <r>
      <rPr>
        <sz val="11"/>
        <rFont val="Times New Roman"/>
        <charset val="134"/>
      </rPr>
      <t>10</t>
    </r>
    <r>
      <rPr>
        <sz val="11"/>
        <rFont val="方正仿宋_GBK"/>
        <charset val="134"/>
      </rPr>
      <t>户脱贫户发展特色种养业</t>
    </r>
  </si>
  <si>
    <r>
      <rPr>
        <sz val="11"/>
        <rFont val="方正仿宋_GBK"/>
        <charset val="134"/>
      </rPr>
      <t>瓜果蔬菜种植面积</t>
    </r>
    <r>
      <rPr>
        <sz val="11"/>
        <rFont val="Times New Roman"/>
        <charset val="134"/>
      </rPr>
      <t>15</t>
    </r>
    <r>
      <rPr>
        <sz val="11"/>
        <rFont val="方正仿宋_GBK"/>
        <charset val="134"/>
      </rPr>
      <t>亩，</t>
    </r>
    <r>
      <rPr>
        <sz val="11"/>
        <rFont val="Times New Roman"/>
        <charset val="134"/>
      </rPr>
      <t xml:space="preserve"> </t>
    </r>
    <r>
      <rPr>
        <sz val="11"/>
        <rFont val="方正仿宋_GBK"/>
        <charset val="134"/>
      </rPr>
      <t>羊养殖数量</t>
    </r>
    <r>
      <rPr>
        <sz val="11"/>
        <rFont val="Times New Roman"/>
        <charset val="134"/>
      </rPr>
      <t>40</t>
    </r>
    <r>
      <rPr>
        <sz val="11"/>
        <rFont val="方正仿宋_GBK"/>
        <charset val="134"/>
      </rPr>
      <t>只</t>
    </r>
  </si>
  <si>
    <r>
      <rPr>
        <sz val="11"/>
        <rFont val="方正仿宋_GBK"/>
        <charset val="134"/>
      </rPr>
      <t>黄口镇镇南社区自种自养项目</t>
    </r>
  </si>
  <si>
    <r>
      <rPr>
        <sz val="11"/>
        <rFont val="方正仿宋_GBK"/>
        <charset val="134"/>
      </rPr>
      <t>镇南社区</t>
    </r>
  </si>
  <si>
    <r>
      <rPr>
        <sz val="11"/>
        <rFont val="方正仿宋_GBK"/>
        <charset val="134"/>
      </rPr>
      <t>扶持</t>
    </r>
    <r>
      <rPr>
        <sz val="11"/>
        <rFont val="Times New Roman"/>
        <charset val="134"/>
      </rPr>
      <t>7</t>
    </r>
    <r>
      <rPr>
        <sz val="11"/>
        <rFont val="方正仿宋_GBK"/>
        <charset val="134"/>
      </rPr>
      <t>户脱贫户发展特色种养业</t>
    </r>
  </si>
  <si>
    <r>
      <rPr>
        <sz val="11"/>
        <rFont val="方正仿宋_GBK"/>
        <charset val="134"/>
      </rPr>
      <t>羊养殖数量</t>
    </r>
    <r>
      <rPr>
        <sz val="11"/>
        <rFont val="Times New Roman"/>
        <charset val="134"/>
      </rPr>
      <t>65</t>
    </r>
    <r>
      <rPr>
        <sz val="11"/>
        <rFont val="方正仿宋_GBK"/>
        <charset val="134"/>
      </rPr>
      <t>只</t>
    </r>
  </si>
  <si>
    <r>
      <rPr>
        <sz val="11"/>
        <rFont val="方正仿宋_GBK"/>
        <charset val="134"/>
      </rPr>
      <t>黄口镇马常庄自种自养项目</t>
    </r>
  </si>
  <si>
    <r>
      <rPr>
        <sz val="11"/>
        <rFont val="方正仿宋_GBK"/>
        <charset val="134"/>
      </rPr>
      <t>马常庄村</t>
    </r>
  </si>
  <si>
    <r>
      <rPr>
        <sz val="11"/>
        <rFont val="方正仿宋_GBK"/>
        <charset val="134"/>
      </rPr>
      <t>扶持</t>
    </r>
    <r>
      <rPr>
        <sz val="11"/>
        <rFont val="Times New Roman"/>
        <charset val="134"/>
      </rPr>
      <t>87</t>
    </r>
    <r>
      <rPr>
        <sz val="11"/>
        <rFont val="方正仿宋_GBK"/>
        <charset val="134"/>
      </rPr>
      <t>户脱贫户发展特色种养业</t>
    </r>
  </si>
  <si>
    <r>
      <rPr>
        <sz val="11"/>
        <rFont val="方正仿宋_GBK"/>
        <charset val="134"/>
      </rPr>
      <t>瓜果蔬菜种植面积</t>
    </r>
    <r>
      <rPr>
        <sz val="11"/>
        <rFont val="Times New Roman"/>
        <charset val="134"/>
      </rPr>
      <t>70</t>
    </r>
    <r>
      <rPr>
        <sz val="11"/>
        <rFont val="方正仿宋_GBK"/>
        <charset val="134"/>
      </rPr>
      <t>亩，经济作物种植面积</t>
    </r>
    <r>
      <rPr>
        <sz val="11"/>
        <rFont val="Times New Roman"/>
        <charset val="134"/>
      </rPr>
      <t>12</t>
    </r>
    <r>
      <rPr>
        <sz val="11"/>
        <rFont val="方正仿宋_GBK"/>
        <charset val="134"/>
      </rPr>
      <t>亩，猪养殖数量</t>
    </r>
    <r>
      <rPr>
        <sz val="11"/>
        <rFont val="Times New Roman"/>
        <charset val="134"/>
      </rPr>
      <t>20</t>
    </r>
    <r>
      <rPr>
        <sz val="11"/>
        <rFont val="方正仿宋_GBK"/>
        <charset val="134"/>
      </rPr>
      <t>头，羊养殖数量</t>
    </r>
    <r>
      <rPr>
        <sz val="11"/>
        <rFont val="Times New Roman"/>
        <charset val="134"/>
      </rPr>
      <t>180</t>
    </r>
    <r>
      <rPr>
        <sz val="11"/>
        <rFont val="方正仿宋_GBK"/>
        <charset val="134"/>
      </rPr>
      <t>只，鱼塘养殖数量</t>
    </r>
    <r>
      <rPr>
        <sz val="11"/>
        <rFont val="Times New Roman"/>
        <charset val="134"/>
      </rPr>
      <t>10</t>
    </r>
    <r>
      <rPr>
        <sz val="11"/>
        <rFont val="方正仿宋_GBK"/>
        <charset val="134"/>
      </rPr>
      <t>亩。</t>
    </r>
  </si>
  <si>
    <r>
      <rPr>
        <sz val="11"/>
        <rFont val="方正仿宋_GBK"/>
        <charset val="134"/>
      </rPr>
      <t>黄口镇孙庙村自种自养项目</t>
    </r>
  </si>
  <si>
    <r>
      <rPr>
        <sz val="11"/>
        <rFont val="方正仿宋_GBK"/>
        <charset val="134"/>
      </rPr>
      <t>孙庙村</t>
    </r>
  </si>
  <si>
    <r>
      <rPr>
        <sz val="11"/>
        <rFont val="方正仿宋_GBK"/>
        <charset val="134"/>
      </rPr>
      <t>扶持</t>
    </r>
    <r>
      <rPr>
        <sz val="11"/>
        <rFont val="Times New Roman"/>
        <charset val="134"/>
      </rPr>
      <t>180</t>
    </r>
    <r>
      <rPr>
        <sz val="11"/>
        <rFont val="方正仿宋_GBK"/>
        <charset val="134"/>
      </rPr>
      <t>户脱贫户发展特色种养业</t>
    </r>
  </si>
  <si>
    <r>
      <rPr>
        <sz val="11"/>
        <rFont val="方正仿宋_GBK"/>
        <charset val="134"/>
      </rPr>
      <t>瓜果蔬菜种植面积</t>
    </r>
    <r>
      <rPr>
        <sz val="11"/>
        <rFont val="Times New Roman"/>
        <charset val="134"/>
      </rPr>
      <t>265</t>
    </r>
    <r>
      <rPr>
        <sz val="11"/>
        <rFont val="方正仿宋_GBK"/>
        <charset val="134"/>
      </rPr>
      <t>亩，猪养殖数量</t>
    </r>
    <r>
      <rPr>
        <sz val="11"/>
        <rFont val="Times New Roman"/>
        <charset val="134"/>
      </rPr>
      <t>3</t>
    </r>
    <r>
      <rPr>
        <sz val="11"/>
        <rFont val="方正仿宋_GBK"/>
        <charset val="134"/>
      </rPr>
      <t>头，羊养殖数量</t>
    </r>
    <r>
      <rPr>
        <sz val="11"/>
        <rFont val="Times New Roman"/>
        <charset val="134"/>
      </rPr>
      <t>190</t>
    </r>
    <r>
      <rPr>
        <sz val="11"/>
        <rFont val="方正仿宋_GBK"/>
        <charset val="134"/>
      </rPr>
      <t>只，牛养殖数量</t>
    </r>
    <r>
      <rPr>
        <sz val="11"/>
        <rFont val="Times New Roman"/>
        <charset val="134"/>
      </rPr>
      <t>2</t>
    </r>
    <r>
      <rPr>
        <sz val="11"/>
        <rFont val="方正仿宋_GBK"/>
        <charset val="134"/>
      </rPr>
      <t>头。</t>
    </r>
  </si>
  <si>
    <r>
      <rPr>
        <sz val="11"/>
        <rFont val="方正仿宋_GBK"/>
        <charset val="134"/>
      </rPr>
      <t>特色产业发展项目</t>
    </r>
  </si>
  <si>
    <r>
      <rPr>
        <sz val="11"/>
        <rFont val="方正仿宋_GBK"/>
        <charset val="134"/>
      </rPr>
      <t>瓦房村</t>
    </r>
  </si>
  <si>
    <r>
      <rPr>
        <sz val="11"/>
        <rFont val="方正仿宋_GBK"/>
        <charset val="134"/>
      </rPr>
      <t>扶持</t>
    </r>
    <r>
      <rPr>
        <sz val="11"/>
        <rFont val="Times New Roman"/>
        <charset val="134"/>
      </rPr>
      <t>28</t>
    </r>
    <r>
      <rPr>
        <sz val="11"/>
        <rFont val="方正仿宋_GBK"/>
        <charset val="134"/>
      </rPr>
      <t>户脱贫户发展特色种养业</t>
    </r>
  </si>
  <si>
    <r>
      <rPr>
        <sz val="11"/>
        <rFont val="方正仿宋_GBK"/>
        <charset val="134"/>
      </rPr>
      <t>瓜果蔬菜种植面积</t>
    </r>
    <r>
      <rPr>
        <sz val="11"/>
        <rFont val="Times New Roman"/>
        <charset val="134"/>
      </rPr>
      <t>12</t>
    </r>
    <r>
      <rPr>
        <sz val="11"/>
        <rFont val="方正仿宋_GBK"/>
        <charset val="134"/>
      </rPr>
      <t>亩，羊养殖数量</t>
    </r>
    <r>
      <rPr>
        <sz val="11"/>
        <rFont val="Times New Roman"/>
        <charset val="134"/>
      </rPr>
      <t>92</t>
    </r>
    <r>
      <rPr>
        <sz val="11"/>
        <rFont val="方正仿宋_GBK"/>
        <charset val="134"/>
      </rPr>
      <t>只、猪养殖</t>
    </r>
    <r>
      <rPr>
        <sz val="11"/>
        <rFont val="Times New Roman"/>
        <charset val="134"/>
      </rPr>
      <t>40</t>
    </r>
    <r>
      <rPr>
        <sz val="11"/>
        <rFont val="方正仿宋_GBK"/>
        <charset val="134"/>
      </rPr>
      <t>头</t>
    </r>
  </si>
  <si>
    <r>
      <rPr>
        <sz val="11"/>
        <rFont val="方正仿宋_GBK"/>
        <charset val="134"/>
      </rPr>
      <t>黄口镇镇北社区自种自养项目</t>
    </r>
  </si>
  <si>
    <r>
      <rPr>
        <sz val="11"/>
        <rFont val="方正仿宋_GBK"/>
        <charset val="134"/>
      </rPr>
      <t>镇北社区</t>
    </r>
  </si>
  <si>
    <r>
      <rPr>
        <sz val="11"/>
        <rFont val="方正仿宋_GBK"/>
        <charset val="134"/>
      </rPr>
      <t>扶持</t>
    </r>
    <r>
      <rPr>
        <sz val="11"/>
        <rFont val="Times New Roman"/>
        <charset val="134"/>
      </rPr>
      <t>95</t>
    </r>
    <r>
      <rPr>
        <sz val="11"/>
        <rFont val="方正仿宋_GBK"/>
        <charset val="134"/>
      </rPr>
      <t>户脱贫户发展特色种养业</t>
    </r>
  </si>
  <si>
    <r>
      <rPr>
        <sz val="11"/>
        <rFont val="方正仿宋_GBK"/>
        <charset val="134"/>
      </rPr>
      <t>瓜果蔬菜种植面积</t>
    </r>
    <r>
      <rPr>
        <sz val="11"/>
        <rFont val="Times New Roman"/>
        <charset val="134"/>
      </rPr>
      <t>190</t>
    </r>
    <r>
      <rPr>
        <sz val="11"/>
        <rFont val="方正仿宋_GBK"/>
        <charset val="134"/>
      </rPr>
      <t>亩，猪养殖数量</t>
    </r>
    <r>
      <rPr>
        <sz val="11"/>
        <rFont val="Times New Roman"/>
        <charset val="134"/>
      </rPr>
      <t>30</t>
    </r>
    <r>
      <rPr>
        <sz val="11"/>
        <rFont val="方正仿宋_GBK"/>
        <charset val="134"/>
      </rPr>
      <t>头，羊养殖数量</t>
    </r>
    <r>
      <rPr>
        <sz val="11"/>
        <rFont val="Times New Roman"/>
        <charset val="134"/>
      </rPr>
      <t>50</t>
    </r>
    <r>
      <rPr>
        <sz val="11"/>
        <rFont val="方正仿宋_GBK"/>
        <charset val="134"/>
      </rPr>
      <t>只，鱼塘养殖数量</t>
    </r>
    <r>
      <rPr>
        <sz val="11"/>
        <rFont val="Times New Roman"/>
        <charset val="134"/>
      </rPr>
      <t>10</t>
    </r>
    <r>
      <rPr>
        <sz val="11"/>
        <rFont val="方正仿宋_GBK"/>
        <charset val="134"/>
      </rPr>
      <t>亩。</t>
    </r>
  </si>
  <si>
    <r>
      <rPr>
        <sz val="11"/>
        <rFont val="方正仿宋_GBK"/>
        <charset val="134"/>
      </rPr>
      <t>黄口镇杨阁村自种自养项目</t>
    </r>
  </si>
  <si>
    <r>
      <rPr>
        <sz val="11"/>
        <rFont val="方正仿宋_GBK"/>
        <charset val="134"/>
      </rPr>
      <t>杨阁村</t>
    </r>
  </si>
  <si>
    <r>
      <rPr>
        <sz val="11"/>
        <rFont val="方正仿宋_GBK"/>
        <charset val="134"/>
      </rPr>
      <t>大棚菜种植面积</t>
    </r>
    <r>
      <rPr>
        <sz val="11"/>
        <rFont val="Times New Roman"/>
        <charset val="134"/>
      </rPr>
      <t>4</t>
    </r>
    <r>
      <rPr>
        <sz val="11"/>
        <rFont val="方正仿宋_GBK"/>
        <charset val="134"/>
      </rPr>
      <t>亩，果树种植面积</t>
    </r>
    <r>
      <rPr>
        <sz val="11"/>
        <rFont val="Times New Roman"/>
        <charset val="134"/>
      </rPr>
      <t>3.6</t>
    </r>
    <r>
      <rPr>
        <sz val="11"/>
        <rFont val="方正仿宋_GBK"/>
        <charset val="134"/>
      </rPr>
      <t>亩，羊养殖数量</t>
    </r>
    <r>
      <rPr>
        <sz val="11"/>
        <rFont val="Times New Roman"/>
        <charset val="134"/>
      </rPr>
      <t>90</t>
    </r>
    <r>
      <rPr>
        <sz val="11"/>
        <rFont val="方正仿宋_GBK"/>
        <charset val="134"/>
      </rPr>
      <t>只，猪养殖数量</t>
    </r>
    <r>
      <rPr>
        <sz val="11"/>
        <rFont val="Times New Roman"/>
        <charset val="134"/>
      </rPr>
      <t>21</t>
    </r>
    <r>
      <rPr>
        <sz val="11"/>
        <rFont val="方正仿宋_GBK"/>
        <charset val="134"/>
      </rPr>
      <t>亩</t>
    </r>
  </si>
  <si>
    <r>
      <rPr>
        <sz val="11"/>
        <rFont val="方正仿宋_GBK"/>
        <charset val="134"/>
      </rPr>
      <t>黄口镇陈土楼村自种自养项目</t>
    </r>
  </si>
  <si>
    <r>
      <rPr>
        <sz val="11"/>
        <rFont val="方正仿宋_GBK"/>
        <charset val="134"/>
      </rPr>
      <t>陈土楼村</t>
    </r>
  </si>
  <si>
    <r>
      <rPr>
        <sz val="11"/>
        <rFont val="方正仿宋_GBK"/>
        <charset val="134"/>
      </rPr>
      <t>瓜果蔬菜种植面积</t>
    </r>
    <r>
      <rPr>
        <sz val="11"/>
        <rFont val="Times New Roman"/>
        <charset val="134"/>
      </rPr>
      <t>210</t>
    </r>
    <r>
      <rPr>
        <sz val="11"/>
        <rFont val="方正仿宋_GBK"/>
        <charset val="134"/>
      </rPr>
      <t>亩，猪养殖数量</t>
    </r>
    <r>
      <rPr>
        <sz val="11"/>
        <rFont val="Times New Roman"/>
        <charset val="134"/>
      </rPr>
      <t>5</t>
    </r>
    <r>
      <rPr>
        <sz val="11"/>
        <rFont val="方正仿宋_GBK"/>
        <charset val="134"/>
      </rPr>
      <t>头，羊养殖数量</t>
    </r>
    <r>
      <rPr>
        <sz val="11"/>
        <rFont val="Times New Roman"/>
        <charset val="134"/>
      </rPr>
      <t>160</t>
    </r>
    <r>
      <rPr>
        <sz val="11"/>
        <rFont val="方正仿宋_GBK"/>
        <charset val="134"/>
      </rPr>
      <t>只。</t>
    </r>
  </si>
  <si>
    <r>
      <rPr>
        <sz val="11"/>
        <rFont val="方正仿宋_GBK"/>
        <charset val="134"/>
      </rPr>
      <t>酒店乡丹楼村特色种养业奖补到户项目</t>
    </r>
  </si>
  <si>
    <r>
      <rPr>
        <sz val="11"/>
        <rFont val="方正仿宋_GBK"/>
        <charset val="134"/>
      </rPr>
      <t>酒店乡</t>
    </r>
    <r>
      <rPr>
        <sz val="11"/>
        <rFont val="Times New Roman"/>
        <charset val="134"/>
      </rPr>
      <t xml:space="preserve">
</t>
    </r>
    <r>
      <rPr>
        <sz val="11"/>
        <rFont val="方正仿宋_GBK"/>
        <charset val="134"/>
      </rPr>
      <t>杜龙升</t>
    </r>
  </si>
  <si>
    <r>
      <rPr>
        <sz val="11"/>
        <rFont val="方正仿宋_GBK"/>
        <charset val="134"/>
      </rPr>
      <t>酒店乡</t>
    </r>
  </si>
  <si>
    <r>
      <rPr>
        <sz val="11"/>
        <rFont val="方正仿宋_GBK"/>
        <charset val="134"/>
      </rPr>
      <t>丹楼村</t>
    </r>
  </si>
  <si>
    <r>
      <rPr>
        <sz val="11"/>
        <rFont val="方正仿宋_GBK"/>
        <charset val="134"/>
      </rPr>
      <t>扶持</t>
    </r>
    <r>
      <rPr>
        <sz val="11"/>
        <rFont val="Times New Roman"/>
        <charset val="134"/>
      </rPr>
      <t>112</t>
    </r>
    <r>
      <rPr>
        <sz val="11"/>
        <rFont val="方正仿宋_GBK"/>
        <charset val="134"/>
      </rPr>
      <t>户脱贫户发展特色种养业</t>
    </r>
  </si>
  <si>
    <r>
      <rPr>
        <sz val="11"/>
        <rFont val="方正仿宋_GBK"/>
        <charset val="134"/>
      </rPr>
      <t>羊</t>
    </r>
    <r>
      <rPr>
        <sz val="11"/>
        <rFont val="Times New Roman"/>
        <charset val="134"/>
      </rPr>
      <t>569</t>
    </r>
    <r>
      <rPr>
        <sz val="11"/>
        <rFont val="方正仿宋_GBK"/>
        <charset val="134"/>
      </rPr>
      <t>只，猪</t>
    </r>
    <r>
      <rPr>
        <sz val="11"/>
        <rFont val="Times New Roman"/>
        <charset val="134"/>
      </rPr>
      <t>200</t>
    </r>
    <r>
      <rPr>
        <sz val="11"/>
        <rFont val="方正仿宋_GBK"/>
        <charset val="134"/>
      </rPr>
      <t>头，桃树</t>
    </r>
    <r>
      <rPr>
        <sz val="11"/>
        <rFont val="Times New Roman"/>
        <charset val="134"/>
      </rPr>
      <t>5</t>
    </r>
    <r>
      <rPr>
        <sz val="11"/>
        <rFont val="方正仿宋_GBK"/>
        <charset val="134"/>
      </rPr>
      <t>亩，大棚蔬菜</t>
    </r>
    <r>
      <rPr>
        <sz val="11"/>
        <rFont val="Times New Roman"/>
        <charset val="134"/>
      </rPr>
      <t>14</t>
    </r>
    <r>
      <rPr>
        <sz val="11"/>
        <rFont val="方正仿宋_GBK"/>
        <charset val="134"/>
      </rPr>
      <t>亩，鸡</t>
    </r>
    <r>
      <rPr>
        <sz val="11"/>
        <rFont val="Times New Roman"/>
        <charset val="134"/>
      </rPr>
      <t>5600</t>
    </r>
    <r>
      <rPr>
        <sz val="11"/>
        <rFont val="方正仿宋_GBK"/>
        <charset val="134"/>
      </rPr>
      <t>只，大棚西瓜</t>
    </r>
    <r>
      <rPr>
        <sz val="11"/>
        <rFont val="Times New Roman"/>
        <charset val="134"/>
      </rPr>
      <t>72</t>
    </r>
    <r>
      <rPr>
        <sz val="11"/>
        <rFont val="方正仿宋_GBK"/>
        <charset val="134"/>
      </rPr>
      <t>亩。</t>
    </r>
  </si>
  <si>
    <r>
      <rPr>
        <sz val="11"/>
        <rFont val="方正仿宋_GBK"/>
        <charset val="134"/>
      </rPr>
      <t>养殖成活率</t>
    </r>
    <r>
      <rPr>
        <sz val="11"/>
        <rFont val="Times New Roman"/>
        <charset val="134"/>
      </rPr>
      <t>80%</t>
    </r>
    <r>
      <rPr>
        <sz val="11"/>
        <rFont val="方正仿宋_GBK"/>
        <charset val="134"/>
      </rPr>
      <t>，种植成活率</t>
    </r>
    <r>
      <rPr>
        <sz val="11"/>
        <rFont val="Times New Roman"/>
        <charset val="134"/>
      </rPr>
      <t>90%</t>
    </r>
  </si>
  <si>
    <r>
      <rPr>
        <sz val="11"/>
        <rFont val="方正仿宋_GBK"/>
        <charset val="134"/>
      </rPr>
      <t>以产业补助的形式对脱贫户进行补助，鼓励发展特色产业，激发内生动力，增加脱贫户收入</t>
    </r>
  </si>
  <si>
    <r>
      <rPr>
        <sz val="11"/>
        <rFont val="方正仿宋_GBK"/>
        <charset val="134"/>
      </rPr>
      <t>酒店乡丁庄村特色种养业奖补到户项目</t>
    </r>
  </si>
  <si>
    <r>
      <rPr>
        <sz val="11"/>
        <rFont val="方正仿宋_GBK"/>
        <charset val="134"/>
      </rPr>
      <t>丁庄村</t>
    </r>
  </si>
  <si>
    <r>
      <rPr>
        <sz val="11"/>
        <rFont val="方正仿宋_GBK"/>
        <charset val="134"/>
      </rPr>
      <t>扶持</t>
    </r>
    <r>
      <rPr>
        <sz val="11"/>
        <rFont val="Times New Roman"/>
        <charset val="134"/>
      </rPr>
      <t>195</t>
    </r>
    <r>
      <rPr>
        <sz val="11"/>
        <rFont val="方正仿宋_GBK"/>
        <charset val="134"/>
      </rPr>
      <t>户脱贫户发展特色种养业</t>
    </r>
  </si>
  <si>
    <r>
      <rPr>
        <sz val="11"/>
        <rFont val="方正仿宋_GBK"/>
        <charset val="134"/>
      </rPr>
      <t>羊</t>
    </r>
    <r>
      <rPr>
        <sz val="11"/>
        <rFont val="Times New Roman"/>
        <charset val="134"/>
      </rPr>
      <t>42</t>
    </r>
    <r>
      <rPr>
        <sz val="11"/>
        <rFont val="方正仿宋_GBK"/>
        <charset val="134"/>
      </rPr>
      <t>只，猪</t>
    </r>
    <r>
      <rPr>
        <sz val="11"/>
        <rFont val="Times New Roman"/>
        <charset val="134"/>
      </rPr>
      <t>6</t>
    </r>
    <r>
      <rPr>
        <sz val="11"/>
        <rFont val="方正仿宋_GBK"/>
        <charset val="134"/>
      </rPr>
      <t>头，梨</t>
    </r>
    <r>
      <rPr>
        <sz val="11"/>
        <rFont val="Times New Roman"/>
        <charset val="134"/>
      </rPr>
      <t>135.5</t>
    </r>
    <r>
      <rPr>
        <sz val="11"/>
        <rFont val="方正仿宋_GBK"/>
        <charset val="134"/>
      </rPr>
      <t>亩，苹果</t>
    </r>
    <r>
      <rPr>
        <sz val="11"/>
        <rFont val="Times New Roman"/>
        <charset val="134"/>
      </rPr>
      <t>277.5</t>
    </r>
    <r>
      <rPr>
        <sz val="11"/>
        <rFont val="方正仿宋_GBK"/>
        <charset val="134"/>
      </rPr>
      <t>亩，葡萄</t>
    </r>
    <r>
      <rPr>
        <sz val="11"/>
        <rFont val="Times New Roman"/>
        <charset val="134"/>
      </rPr>
      <t>6</t>
    </r>
    <r>
      <rPr>
        <sz val="11"/>
        <rFont val="方正仿宋_GBK"/>
        <charset val="134"/>
      </rPr>
      <t>亩，桃</t>
    </r>
    <r>
      <rPr>
        <sz val="11"/>
        <rFont val="Times New Roman"/>
        <charset val="134"/>
      </rPr>
      <t>235</t>
    </r>
    <r>
      <rPr>
        <sz val="11"/>
        <rFont val="方正仿宋_GBK"/>
        <charset val="134"/>
      </rPr>
      <t>亩。</t>
    </r>
  </si>
  <si>
    <r>
      <rPr>
        <sz val="11"/>
        <rFont val="方正仿宋_GBK"/>
        <charset val="134"/>
      </rPr>
      <t>酒店乡东镇村特色种养业奖补到户项目</t>
    </r>
  </si>
  <si>
    <r>
      <rPr>
        <sz val="11"/>
        <rFont val="方正仿宋_GBK"/>
        <charset val="134"/>
      </rPr>
      <t>东镇村</t>
    </r>
  </si>
  <si>
    <r>
      <rPr>
        <sz val="11"/>
        <rFont val="方正仿宋_GBK"/>
        <charset val="134"/>
      </rPr>
      <t>扶持</t>
    </r>
    <r>
      <rPr>
        <sz val="11"/>
        <rFont val="Times New Roman"/>
        <charset val="134"/>
      </rPr>
      <t>97</t>
    </r>
    <r>
      <rPr>
        <sz val="11"/>
        <rFont val="方正仿宋_GBK"/>
        <charset val="134"/>
      </rPr>
      <t>户脱贫户发展特色种养业</t>
    </r>
  </si>
  <si>
    <r>
      <rPr>
        <sz val="11"/>
        <rFont val="方正仿宋_GBK"/>
        <charset val="134"/>
      </rPr>
      <t>养羊</t>
    </r>
    <r>
      <rPr>
        <sz val="11"/>
        <rFont val="Times New Roman"/>
        <charset val="134"/>
      </rPr>
      <t>520</t>
    </r>
    <r>
      <rPr>
        <sz val="11"/>
        <rFont val="方正仿宋_GBK"/>
        <charset val="134"/>
      </rPr>
      <t>只，养猪</t>
    </r>
    <r>
      <rPr>
        <sz val="11"/>
        <rFont val="Times New Roman"/>
        <charset val="134"/>
      </rPr>
      <t>75</t>
    </r>
    <r>
      <rPr>
        <sz val="11"/>
        <rFont val="方正仿宋_GBK"/>
        <charset val="134"/>
      </rPr>
      <t>头，鹅</t>
    </r>
    <r>
      <rPr>
        <sz val="11"/>
        <rFont val="Times New Roman"/>
        <charset val="134"/>
      </rPr>
      <t>1500</t>
    </r>
    <r>
      <rPr>
        <sz val="11"/>
        <rFont val="方正仿宋_GBK"/>
        <charset val="134"/>
      </rPr>
      <t>只，水果</t>
    </r>
    <r>
      <rPr>
        <sz val="11"/>
        <rFont val="Times New Roman"/>
        <charset val="134"/>
      </rPr>
      <t>105</t>
    </r>
    <r>
      <rPr>
        <sz val="11"/>
        <rFont val="方正仿宋_GBK"/>
        <charset val="134"/>
      </rPr>
      <t>亩，芦笋</t>
    </r>
    <r>
      <rPr>
        <sz val="11"/>
        <rFont val="Times New Roman"/>
        <charset val="134"/>
      </rPr>
      <t>2</t>
    </r>
    <r>
      <rPr>
        <sz val="11"/>
        <rFont val="方正仿宋_GBK"/>
        <charset val="134"/>
      </rPr>
      <t>亩。</t>
    </r>
  </si>
  <si>
    <r>
      <rPr>
        <sz val="11"/>
        <rFont val="方正仿宋_GBK"/>
        <charset val="134"/>
      </rPr>
      <t>酒店乡何寨村特色种养业奖补到户项目</t>
    </r>
  </si>
  <si>
    <r>
      <rPr>
        <sz val="11"/>
        <rFont val="方正仿宋_GBK"/>
        <charset val="134"/>
      </rPr>
      <t>何寨村</t>
    </r>
  </si>
  <si>
    <r>
      <rPr>
        <sz val="11"/>
        <rFont val="方正仿宋_GBK"/>
        <charset val="134"/>
      </rPr>
      <t>扶持</t>
    </r>
    <r>
      <rPr>
        <sz val="11"/>
        <rFont val="Times New Roman"/>
        <charset val="134"/>
      </rPr>
      <t>80</t>
    </r>
    <r>
      <rPr>
        <sz val="11"/>
        <rFont val="方正仿宋_GBK"/>
        <charset val="134"/>
      </rPr>
      <t>户农村发展特色种养业</t>
    </r>
  </si>
  <si>
    <r>
      <rPr>
        <sz val="11"/>
        <rFont val="方正仿宋_GBK"/>
        <charset val="134"/>
      </rPr>
      <t>养羊</t>
    </r>
    <r>
      <rPr>
        <sz val="11"/>
        <rFont val="Times New Roman"/>
        <charset val="134"/>
      </rPr>
      <t>250</t>
    </r>
    <r>
      <rPr>
        <sz val="11"/>
        <rFont val="方正仿宋_GBK"/>
        <charset val="134"/>
      </rPr>
      <t>只，养猪</t>
    </r>
    <r>
      <rPr>
        <sz val="11"/>
        <rFont val="Times New Roman"/>
        <charset val="134"/>
      </rPr>
      <t>90</t>
    </r>
    <r>
      <rPr>
        <sz val="11"/>
        <rFont val="方正仿宋_GBK"/>
        <charset val="134"/>
      </rPr>
      <t>头，大棚西瓜</t>
    </r>
    <r>
      <rPr>
        <sz val="11"/>
        <rFont val="Times New Roman"/>
        <charset val="134"/>
      </rPr>
      <t>50</t>
    </r>
    <r>
      <rPr>
        <sz val="11"/>
        <rFont val="方正仿宋_GBK"/>
        <charset val="134"/>
      </rPr>
      <t>亩，蔬菜</t>
    </r>
    <r>
      <rPr>
        <sz val="11"/>
        <rFont val="Times New Roman"/>
        <charset val="134"/>
      </rPr>
      <t>10</t>
    </r>
    <r>
      <rPr>
        <sz val="11"/>
        <rFont val="方正仿宋_GBK"/>
        <charset val="134"/>
      </rPr>
      <t>亩</t>
    </r>
  </si>
  <si>
    <r>
      <rPr>
        <sz val="11"/>
        <rFont val="方正仿宋_GBK"/>
        <charset val="134"/>
      </rPr>
      <t>以产业补助的形式对农村进行补助，鼓励发展特色产业，激发内生动力，增加农村收入</t>
    </r>
  </si>
  <si>
    <r>
      <rPr>
        <sz val="11"/>
        <rFont val="方正仿宋_GBK"/>
        <charset val="134"/>
      </rPr>
      <t>酒店乡和谐村特色种养业奖补到户项目</t>
    </r>
  </si>
  <si>
    <r>
      <rPr>
        <sz val="11"/>
        <rFont val="方正仿宋_GBK"/>
        <charset val="134"/>
      </rPr>
      <t>和谐村</t>
    </r>
  </si>
  <si>
    <r>
      <rPr>
        <sz val="11"/>
        <rFont val="方正仿宋_GBK"/>
        <charset val="134"/>
      </rPr>
      <t>扶持</t>
    </r>
    <r>
      <rPr>
        <sz val="11"/>
        <rFont val="Times New Roman"/>
        <charset val="134"/>
      </rPr>
      <t>88</t>
    </r>
    <r>
      <rPr>
        <sz val="11"/>
        <rFont val="方正仿宋_GBK"/>
        <charset val="134"/>
      </rPr>
      <t>户脱贫户发展特色种养业</t>
    </r>
  </si>
  <si>
    <r>
      <rPr>
        <sz val="11"/>
        <rFont val="方正仿宋_GBK"/>
        <charset val="134"/>
      </rPr>
      <t>扶持</t>
    </r>
    <r>
      <rPr>
        <sz val="11"/>
        <rFont val="Times New Roman"/>
        <charset val="134"/>
      </rPr>
      <t>88</t>
    </r>
    <r>
      <rPr>
        <sz val="11"/>
        <rFont val="方正仿宋_GBK"/>
        <charset val="134"/>
      </rPr>
      <t>户农户发展特色种养业</t>
    </r>
  </si>
  <si>
    <r>
      <rPr>
        <sz val="11"/>
        <rFont val="方正仿宋_GBK"/>
        <charset val="134"/>
      </rPr>
      <t>养羊</t>
    </r>
    <r>
      <rPr>
        <sz val="11"/>
        <rFont val="Times New Roman"/>
        <charset val="134"/>
      </rPr>
      <t>220</t>
    </r>
    <r>
      <rPr>
        <sz val="11"/>
        <rFont val="方正仿宋_GBK"/>
        <charset val="134"/>
      </rPr>
      <t>只，养猪</t>
    </r>
    <r>
      <rPr>
        <sz val="11"/>
        <rFont val="Times New Roman"/>
        <charset val="134"/>
      </rPr>
      <t>15</t>
    </r>
    <r>
      <rPr>
        <sz val="11"/>
        <rFont val="方正仿宋_GBK"/>
        <charset val="134"/>
      </rPr>
      <t>头，大棚西瓜</t>
    </r>
    <r>
      <rPr>
        <sz val="11"/>
        <rFont val="Times New Roman"/>
        <charset val="134"/>
      </rPr>
      <t>100</t>
    </r>
    <r>
      <rPr>
        <sz val="11"/>
        <rFont val="方正仿宋_GBK"/>
        <charset val="134"/>
      </rPr>
      <t>亩</t>
    </r>
  </si>
  <si>
    <r>
      <rPr>
        <sz val="11"/>
        <rFont val="方正仿宋_GBK"/>
        <charset val="134"/>
      </rPr>
      <t>以产业补助的形式对农户进行补助，鼓励发展特色产业，激发农户内生动力，增加收入</t>
    </r>
  </si>
  <si>
    <r>
      <rPr>
        <sz val="11"/>
        <rFont val="方正仿宋_GBK"/>
        <charset val="134"/>
      </rPr>
      <t>酒店乡酒店村特色种养业奖补到户项目</t>
    </r>
  </si>
  <si>
    <r>
      <rPr>
        <sz val="11"/>
        <rFont val="方正仿宋_GBK"/>
        <charset val="134"/>
      </rPr>
      <t>酒店村</t>
    </r>
  </si>
  <si>
    <r>
      <rPr>
        <sz val="11"/>
        <rFont val="方正仿宋_GBK"/>
        <charset val="134"/>
      </rPr>
      <t>扶持</t>
    </r>
    <r>
      <rPr>
        <sz val="11"/>
        <rFont val="Times New Roman"/>
        <charset val="134"/>
      </rPr>
      <t>152</t>
    </r>
    <r>
      <rPr>
        <sz val="11"/>
        <rFont val="方正仿宋_GBK"/>
        <charset val="134"/>
      </rPr>
      <t>户脱贫户发展特色种养业</t>
    </r>
  </si>
  <si>
    <r>
      <rPr>
        <sz val="11"/>
        <rFont val="方正仿宋_GBK"/>
        <charset val="134"/>
      </rPr>
      <t>羊</t>
    </r>
    <r>
      <rPr>
        <sz val="11"/>
        <rFont val="Times New Roman"/>
        <charset val="134"/>
      </rPr>
      <t>500</t>
    </r>
    <r>
      <rPr>
        <sz val="11"/>
        <rFont val="方正仿宋_GBK"/>
        <charset val="134"/>
      </rPr>
      <t>只，猪</t>
    </r>
    <r>
      <rPr>
        <sz val="11"/>
        <rFont val="Times New Roman"/>
        <charset val="134"/>
      </rPr>
      <t>300</t>
    </r>
    <r>
      <rPr>
        <sz val="11"/>
        <rFont val="方正仿宋_GBK"/>
        <charset val="134"/>
      </rPr>
      <t>头，蔬菜</t>
    </r>
    <r>
      <rPr>
        <sz val="11"/>
        <rFont val="Times New Roman"/>
        <charset val="134"/>
      </rPr>
      <t>18</t>
    </r>
    <r>
      <rPr>
        <sz val="11"/>
        <rFont val="方正仿宋_GBK"/>
        <charset val="134"/>
      </rPr>
      <t>亩，西瓜</t>
    </r>
    <r>
      <rPr>
        <sz val="11"/>
        <rFont val="Times New Roman"/>
        <charset val="134"/>
      </rPr>
      <t>340</t>
    </r>
    <r>
      <rPr>
        <sz val="11"/>
        <rFont val="方正仿宋_GBK"/>
        <charset val="134"/>
      </rPr>
      <t>亩，鸭子</t>
    </r>
    <r>
      <rPr>
        <sz val="11"/>
        <rFont val="Times New Roman"/>
        <charset val="134"/>
      </rPr>
      <t>10000</t>
    </r>
    <r>
      <rPr>
        <sz val="11"/>
        <rFont val="方正仿宋_GBK"/>
        <charset val="134"/>
      </rPr>
      <t>只、鹅</t>
    </r>
    <r>
      <rPr>
        <sz val="11"/>
        <rFont val="Times New Roman"/>
        <charset val="134"/>
      </rPr>
      <t>2500</t>
    </r>
    <r>
      <rPr>
        <sz val="11"/>
        <rFont val="方正仿宋_GBK"/>
        <charset val="134"/>
      </rPr>
      <t>只、兔子</t>
    </r>
    <r>
      <rPr>
        <sz val="11"/>
        <rFont val="Times New Roman"/>
        <charset val="134"/>
      </rPr>
      <t>200</t>
    </r>
    <r>
      <rPr>
        <sz val="11"/>
        <rFont val="方正仿宋_GBK"/>
        <charset val="134"/>
      </rPr>
      <t>只、鱼塘</t>
    </r>
    <r>
      <rPr>
        <sz val="11"/>
        <rFont val="Times New Roman"/>
        <charset val="134"/>
      </rPr>
      <t>6</t>
    </r>
    <r>
      <rPr>
        <sz val="11"/>
        <rFont val="方正仿宋_GBK"/>
        <charset val="134"/>
      </rPr>
      <t>亩、牛</t>
    </r>
    <r>
      <rPr>
        <sz val="11"/>
        <rFont val="Times New Roman"/>
        <charset val="134"/>
      </rPr>
      <t>2</t>
    </r>
    <r>
      <rPr>
        <sz val="11"/>
        <rFont val="方正仿宋_GBK"/>
        <charset val="134"/>
      </rPr>
      <t>头</t>
    </r>
    <r>
      <rPr>
        <sz val="11"/>
        <rFont val="Times New Roman"/>
        <charset val="134"/>
      </rPr>
      <t xml:space="preserve">  </t>
    </r>
  </si>
  <si>
    <r>
      <rPr>
        <sz val="11"/>
        <rFont val="方正仿宋_GBK"/>
        <charset val="134"/>
      </rPr>
      <t>以产业补助的形式对</t>
    </r>
    <r>
      <rPr>
        <sz val="11"/>
        <rFont val="Times New Roman"/>
        <charset val="134"/>
      </rPr>
      <t xml:space="preserve"> </t>
    </r>
    <r>
      <rPr>
        <sz val="11"/>
        <rFont val="方正仿宋_GBK"/>
        <charset val="134"/>
      </rPr>
      <t>脱贫户进行补助，鼓励发展特色产业，增加脱贫户收入有效巩固脱贫成果</t>
    </r>
  </si>
  <si>
    <r>
      <rPr>
        <sz val="11"/>
        <rFont val="方正仿宋_GBK"/>
        <charset val="134"/>
      </rPr>
      <t>酒店乡李庄村特色种养业奖补到户项目</t>
    </r>
  </si>
  <si>
    <r>
      <rPr>
        <sz val="11"/>
        <rFont val="方正仿宋_GBK"/>
        <charset val="134"/>
      </rPr>
      <t>李庄村</t>
    </r>
  </si>
  <si>
    <r>
      <rPr>
        <sz val="11"/>
        <rFont val="方正仿宋_GBK"/>
        <charset val="134"/>
      </rPr>
      <t>扶持</t>
    </r>
    <r>
      <rPr>
        <sz val="11"/>
        <rFont val="Times New Roman"/>
        <charset val="134"/>
      </rPr>
      <t>48</t>
    </r>
    <r>
      <rPr>
        <sz val="11"/>
        <rFont val="方正仿宋_GBK"/>
        <charset val="134"/>
      </rPr>
      <t>户脱贫户发展特色种养业</t>
    </r>
  </si>
  <si>
    <r>
      <rPr>
        <sz val="11"/>
        <rFont val="方正仿宋_GBK"/>
        <charset val="134"/>
      </rPr>
      <t>羊</t>
    </r>
    <r>
      <rPr>
        <sz val="11"/>
        <rFont val="Times New Roman"/>
        <charset val="134"/>
      </rPr>
      <t>500</t>
    </r>
    <r>
      <rPr>
        <sz val="11"/>
        <rFont val="方正仿宋_GBK"/>
        <charset val="134"/>
      </rPr>
      <t>只，猪</t>
    </r>
    <r>
      <rPr>
        <sz val="11"/>
        <rFont val="Times New Roman"/>
        <charset val="134"/>
      </rPr>
      <t>80</t>
    </r>
    <r>
      <rPr>
        <sz val="11"/>
        <rFont val="方正仿宋_GBK"/>
        <charset val="134"/>
      </rPr>
      <t>头，西瓜</t>
    </r>
    <r>
      <rPr>
        <sz val="11"/>
        <rFont val="Times New Roman"/>
        <charset val="134"/>
      </rPr>
      <t>260</t>
    </r>
    <r>
      <rPr>
        <sz val="11"/>
        <rFont val="方正仿宋_GBK"/>
        <charset val="134"/>
      </rPr>
      <t>亩，梨</t>
    </r>
    <r>
      <rPr>
        <sz val="11"/>
        <rFont val="Times New Roman"/>
        <charset val="134"/>
      </rPr>
      <t>30</t>
    </r>
    <r>
      <rPr>
        <sz val="11"/>
        <rFont val="方正仿宋_GBK"/>
        <charset val="134"/>
      </rPr>
      <t>亩，苹果</t>
    </r>
    <r>
      <rPr>
        <sz val="11"/>
        <rFont val="Times New Roman"/>
        <charset val="134"/>
      </rPr>
      <t>70</t>
    </r>
    <r>
      <rPr>
        <sz val="11"/>
        <rFont val="方正仿宋_GBK"/>
        <charset val="134"/>
      </rPr>
      <t>亩，桃</t>
    </r>
    <r>
      <rPr>
        <sz val="11"/>
        <rFont val="Times New Roman"/>
        <charset val="134"/>
      </rPr>
      <t>50</t>
    </r>
    <r>
      <rPr>
        <sz val="11"/>
        <rFont val="方正仿宋_GBK"/>
        <charset val="134"/>
      </rPr>
      <t>亩。</t>
    </r>
  </si>
  <si>
    <r>
      <rPr>
        <sz val="11"/>
        <rFont val="方正仿宋_GBK"/>
        <charset val="134"/>
      </rPr>
      <t>酒店乡孟暗楼村特色种养业奖补到户项目</t>
    </r>
  </si>
  <si>
    <r>
      <rPr>
        <sz val="11"/>
        <rFont val="方正仿宋_GBK"/>
        <charset val="134"/>
      </rPr>
      <t>孟暗楼村</t>
    </r>
  </si>
  <si>
    <r>
      <rPr>
        <sz val="11"/>
        <rFont val="方正仿宋_GBK"/>
        <charset val="134"/>
      </rPr>
      <t>支持</t>
    </r>
    <r>
      <rPr>
        <sz val="11"/>
        <rFont val="Times New Roman"/>
        <charset val="134"/>
      </rPr>
      <t>39</t>
    </r>
    <r>
      <rPr>
        <sz val="11"/>
        <rFont val="方正仿宋_GBK"/>
        <charset val="134"/>
      </rPr>
      <t>户脱贫户发展特色种养殖</t>
    </r>
  </si>
  <si>
    <r>
      <rPr>
        <sz val="11"/>
        <rFont val="方正仿宋_GBK"/>
        <charset val="134"/>
      </rPr>
      <t>扶持</t>
    </r>
    <r>
      <rPr>
        <sz val="11"/>
        <rFont val="Times New Roman"/>
        <charset val="134"/>
      </rPr>
      <t>39</t>
    </r>
    <r>
      <rPr>
        <sz val="11"/>
        <rFont val="方正仿宋_GBK"/>
        <charset val="134"/>
      </rPr>
      <t>户脱贫户发展特色种养业</t>
    </r>
  </si>
  <si>
    <r>
      <rPr>
        <sz val="11"/>
        <rFont val="方正仿宋_GBK"/>
        <charset val="134"/>
      </rPr>
      <t>瓜果种植面积</t>
    </r>
    <r>
      <rPr>
        <sz val="11"/>
        <rFont val="Times New Roman"/>
        <charset val="134"/>
      </rPr>
      <t>1000</t>
    </r>
    <r>
      <rPr>
        <sz val="11"/>
        <rFont val="方正仿宋_GBK"/>
        <charset val="134"/>
      </rPr>
      <t>亩，猪养殖数量</t>
    </r>
    <r>
      <rPr>
        <sz val="11"/>
        <rFont val="Times New Roman"/>
        <charset val="134"/>
      </rPr>
      <t>500</t>
    </r>
    <r>
      <rPr>
        <sz val="11"/>
        <rFont val="方正仿宋_GBK"/>
        <charset val="134"/>
      </rPr>
      <t>头，羊养殖数量</t>
    </r>
    <r>
      <rPr>
        <sz val="11"/>
        <rFont val="Times New Roman"/>
        <charset val="134"/>
      </rPr>
      <t>290</t>
    </r>
    <r>
      <rPr>
        <sz val="11"/>
        <rFont val="方正仿宋_GBK"/>
        <charset val="134"/>
      </rPr>
      <t>只，</t>
    </r>
  </si>
  <si>
    <r>
      <rPr>
        <sz val="11"/>
        <rFont val="方正仿宋_GBK"/>
        <charset val="134"/>
      </rPr>
      <t>酒店乡旗杆村特色种养业奖补到户项目</t>
    </r>
  </si>
  <si>
    <r>
      <rPr>
        <sz val="11"/>
        <rFont val="方正仿宋_GBK"/>
        <charset val="134"/>
      </rPr>
      <t>旗杆村</t>
    </r>
  </si>
  <si>
    <r>
      <rPr>
        <sz val="11"/>
        <rFont val="方正仿宋_GBK"/>
        <charset val="134"/>
      </rPr>
      <t>扶持</t>
    </r>
    <r>
      <rPr>
        <sz val="11"/>
        <rFont val="Times New Roman"/>
        <charset val="134"/>
      </rPr>
      <t>72</t>
    </r>
    <r>
      <rPr>
        <sz val="11"/>
        <rFont val="方正仿宋_GBK"/>
        <charset val="134"/>
      </rPr>
      <t>户脱贫户发展特色种养业</t>
    </r>
  </si>
  <si>
    <r>
      <rPr>
        <sz val="11"/>
        <rFont val="方正仿宋_GBK"/>
        <charset val="134"/>
      </rPr>
      <t>中药材种植面积</t>
    </r>
    <r>
      <rPr>
        <sz val="11"/>
        <rFont val="Times New Roman"/>
        <charset val="134"/>
      </rPr>
      <t>20</t>
    </r>
    <r>
      <rPr>
        <sz val="11"/>
        <rFont val="方正仿宋_GBK"/>
        <charset val="134"/>
      </rPr>
      <t>亩，猪养殖数量</t>
    </r>
    <r>
      <rPr>
        <sz val="11"/>
        <rFont val="Times New Roman"/>
        <charset val="134"/>
      </rPr>
      <t>580</t>
    </r>
    <r>
      <rPr>
        <sz val="11"/>
        <rFont val="方正仿宋_GBK"/>
        <charset val="134"/>
      </rPr>
      <t>头，牛养殖数量</t>
    </r>
    <r>
      <rPr>
        <sz val="11"/>
        <rFont val="Times New Roman"/>
        <charset val="134"/>
      </rPr>
      <t>20</t>
    </r>
    <r>
      <rPr>
        <sz val="11"/>
        <rFont val="方正仿宋_GBK"/>
        <charset val="134"/>
      </rPr>
      <t>头，羊养殖数量</t>
    </r>
    <r>
      <rPr>
        <sz val="11"/>
        <rFont val="Times New Roman"/>
        <charset val="134"/>
      </rPr>
      <t>689</t>
    </r>
    <r>
      <rPr>
        <sz val="11"/>
        <rFont val="方正仿宋_GBK"/>
        <charset val="134"/>
      </rPr>
      <t>只，养鹅</t>
    </r>
    <r>
      <rPr>
        <sz val="11"/>
        <rFont val="Times New Roman"/>
        <charset val="134"/>
      </rPr>
      <t>3000</t>
    </r>
    <r>
      <rPr>
        <sz val="11"/>
        <rFont val="方正仿宋_GBK"/>
        <charset val="134"/>
      </rPr>
      <t>只，养鸡</t>
    </r>
    <r>
      <rPr>
        <sz val="11"/>
        <rFont val="Times New Roman"/>
        <charset val="134"/>
      </rPr>
      <t>500</t>
    </r>
    <r>
      <rPr>
        <sz val="11"/>
        <rFont val="方正仿宋_GBK"/>
        <charset val="134"/>
      </rPr>
      <t>只</t>
    </r>
  </si>
  <si>
    <r>
      <rPr>
        <sz val="12"/>
        <rFont val="方正仿宋_GBK"/>
        <charset val="134"/>
      </rPr>
      <t>酒店乡申河村特色种养业奖补到户项目</t>
    </r>
  </si>
  <si>
    <r>
      <rPr>
        <sz val="11"/>
        <rFont val="方正仿宋_GBK"/>
        <charset val="134"/>
      </rPr>
      <t>申河村</t>
    </r>
  </si>
  <si>
    <r>
      <rPr>
        <sz val="11"/>
        <rFont val="方正仿宋_GBK"/>
        <charset val="134"/>
      </rPr>
      <t>扶持</t>
    </r>
    <r>
      <rPr>
        <sz val="11"/>
        <rFont val="Times New Roman"/>
        <charset val="134"/>
      </rPr>
      <t>82</t>
    </r>
    <r>
      <rPr>
        <sz val="11"/>
        <rFont val="方正仿宋_GBK"/>
        <charset val="134"/>
      </rPr>
      <t>户脱贫户发展特色种养业</t>
    </r>
  </si>
  <si>
    <r>
      <rPr>
        <sz val="11"/>
        <rFont val="方正仿宋_GBK"/>
        <charset val="134"/>
      </rPr>
      <t>完成扶持</t>
    </r>
    <r>
      <rPr>
        <sz val="11"/>
        <rFont val="Times New Roman"/>
        <charset val="134"/>
      </rPr>
      <t>82</t>
    </r>
    <r>
      <rPr>
        <sz val="11"/>
        <rFont val="方正仿宋_GBK"/>
        <charset val="134"/>
      </rPr>
      <t>户脱贫户增加收入，户均增收</t>
    </r>
    <r>
      <rPr>
        <sz val="11"/>
        <rFont val="Times New Roman"/>
        <charset val="134"/>
      </rPr>
      <t>3000</t>
    </r>
    <r>
      <rPr>
        <sz val="11"/>
        <rFont val="方正仿宋_GBK"/>
        <charset val="134"/>
      </rPr>
      <t>元</t>
    </r>
  </si>
  <si>
    <r>
      <rPr>
        <sz val="11"/>
        <rFont val="方正仿宋_GBK"/>
        <charset val="134"/>
      </rPr>
      <t>羊</t>
    </r>
    <r>
      <rPr>
        <sz val="11"/>
        <rFont val="Times New Roman"/>
        <charset val="134"/>
      </rPr>
      <t>790</t>
    </r>
    <r>
      <rPr>
        <sz val="11"/>
        <rFont val="方正仿宋_GBK"/>
        <charset val="134"/>
      </rPr>
      <t>只，猪</t>
    </r>
    <r>
      <rPr>
        <sz val="11"/>
        <rFont val="Times New Roman"/>
        <charset val="134"/>
      </rPr>
      <t>35</t>
    </r>
    <r>
      <rPr>
        <sz val="11"/>
        <rFont val="方正仿宋_GBK"/>
        <charset val="134"/>
      </rPr>
      <t>头，鹅</t>
    </r>
    <r>
      <rPr>
        <sz val="11"/>
        <rFont val="Times New Roman"/>
        <charset val="134"/>
      </rPr>
      <t>230</t>
    </r>
    <r>
      <rPr>
        <sz val="11"/>
        <rFont val="方正仿宋_GBK"/>
        <charset val="134"/>
      </rPr>
      <t>只，果树</t>
    </r>
    <r>
      <rPr>
        <sz val="11"/>
        <rFont val="Times New Roman"/>
        <charset val="134"/>
      </rPr>
      <t>15.9</t>
    </r>
    <r>
      <rPr>
        <sz val="11"/>
        <rFont val="方正仿宋_GBK"/>
        <charset val="134"/>
      </rPr>
      <t>亩，中药材</t>
    </r>
    <r>
      <rPr>
        <sz val="11"/>
        <rFont val="Times New Roman"/>
        <charset val="134"/>
      </rPr>
      <t>25.7</t>
    </r>
    <r>
      <rPr>
        <sz val="11"/>
        <rFont val="方正仿宋_GBK"/>
        <charset val="134"/>
      </rPr>
      <t>亩，大棚西瓜</t>
    </r>
    <r>
      <rPr>
        <sz val="11"/>
        <rFont val="Times New Roman"/>
        <charset val="134"/>
      </rPr>
      <t>55</t>
    </r>
    <r>
      <rPr>
        <sz val="11"/>
        <rFont val="方正仿宋_GBK"/>
        <charset val="134"/>
      </rPr>
      <t>亩，牛</t>
    </r>
    <r>
      <rPr>
        <sz val="11"/>
        <rFont val="Times New Roman"/>
        <charset val="134"/>
      </rPr>
      <t>20</t>
    </r>
    <r>
      <rPr>
        <sz val="11"/>
        <rFont val="方正仿宋_GBK"/>
        <charset val="134"/>
      </rPr>
      <t>头</t>
    </r>
  </si>
  <si>
    <r>
      <rPr>
        <sz val="12"/>
        <rFont val="方正仿宋_GBK"/>
        <charset val="134"/>
      </rPr>
      <t>以产业补助的形式对脱贫户进行补助，鼓励发展特色产业，激发内生动力，增加脱贫户收入</t>
    </r>
  </si>
  <si>
    <r>
      <rPr>
        <sz val="11"/>
        <rFont val="方正仿宋_GBK"/>
        <charset val="134"/>
      </rPr>
      <t>酒店乡西赵楼村特色种养业奖补到户项目</t>
    </r>
  </si>
  <si>
    <r>
      <rPr>
        <sz val="11"/>
        <rFont val="方正仿宋_GBK"/>
        <charset val="134"/>
      </rPr>
      <t>西赵楼村</t>
    </r>
  </si>
  <si>
    <r>
      <rPr>
        <sz val="11"/>
        <rFont val="方正仿宋_GBK"/>
        <charset val="134"/>
      </rPr>
      <t>支持</t>
    </r>
    <r>
      <rPr>
        <sz val="11"/>
        <rFont val="Times New Roman"/>
        <charset val="134"/>
      </rPr>
      <t>24</t>
    </r>
    <r>
      <rPr>
        <sz val="11"/>
        <rFont val="方正仿宋_GBK"/>
        <charset val="134"/>
      </rPr>
      <t>户脱贫户发展特色种养殖</t>
    </r>
  </si>
  <si>
    <r>
      <rPr>
        <sz val="11"/>
        <rFont val="方正仿宋_GBK"/>
        <charset val="134"/>
      </rPr>
      <t>扶持</t>
    </r>
    <r>
      <rPr>
        <sz val="11"/>
        <rFont val="Times New Roman"/>
        <charset val="134"/>
      </rPr>
      <t>24</t>
    </r>
    <r>
      <rPr>
        <sz val="11"/>
        <rFont val="方正仿宋_GBK"/>
        <charset val="134"/>
      </rPr>
      <t>户脱贫户发展特色种养业</t>
    </r>
  </si>
  <si>
    <r>
      <rPr>
        <sz val="11"/>
        <rFont val="方正仿宋_GBK"/>
        <charset val="134"/>
      </rPr>
      <t>酒店乡杨楼村特色种养业奖补到户项目</t>
    </r>
  </si>
  <si>
    <r>
      <rPr>
        <sz val="11"/>
        <rFont val="方正仿宋_GBK"/>
        <charset val="134"/>
      </rPr>
      <t>杨楼村</t>
    </r>
  </si>
  <si>
    <r>
      <rPr>
        <sz val="11"/>
        <color rgb="FF000000"/>
        <rFont val="方正仿宋_GBK"/>
        <charset val="134"/>
      </rPr>
      <t>扶持</t>
    </r>
    <r>
      <rPr>
        <sz val="11"/>
        <color rgb="FF000000"/>
        <rFont val="Times New Roman"/>
        <charset val="134"/>
      </rPr>
      <t>22</t>
    </r>
    <r>
      <rPr>
        <sz val="11"/>
        <color rgb="FF000000"/>
        <rFont val="方正仿宋_GBK"/>
        <charset val="134"/>
      </rPr>
      <t>户发展特色种养业</t>
    </r>
  </si>
  <si>
    <r>
      <rPr>
        <sz val="11"/>
        <rFont val="方正仿宋_GBK"/>
        <charset val="134"/>
      </rPr>
      <t>瓜果种植面积</t>
    </r>
    <r>
      <rPr>
        <sz val="11"/>
        <rFont val="Times New Roman"/>
        <charset val="134"/>
      </rPr>
      <t>100</t>
    </r>
    <r>
      <rPr>
        <sz val="11"/>
        <rFont val="方正仿宋_GBK"/>
        <charset val="134"/>
      </rPr>
      <t>亩，猪养殖数量</t>
    </r>
    <r>
      <rPr>
        <sz val="11"/>
        <rFont val="Times New Roman"/>
        <charset val="134"/>
      </rPr>
      <t>200</t>
    </r>
    <r>
      <rPr>
        <sz val="11"/>
        <rFont val="方正仿宋_GBK"/>
        <charset val="134"/>
      </rPr>
      <t>头，羊养殖数量</t>
    </r>
    <r>
      <rPr>
        <sz val="11"/>
        <rFont val="Times New Roman"/>
        <charset val="134"/>
      </rPr>
      <t>300</t>
    </r>
    <r>
      <rPr>
        <sz val="11"/>
        <rFont val="方正仿宋_GBK"/>
        <charset val="134"/>
      </rPr>
      <t>只，</t>
    </r>
  </si>
  <si>
    <r>
      <rPr>
        <sz val="11"/>
        <rFont val="方正仿宋_GBK"/>
        <charset val="134"/>
      </rPr>
      <t>酒店乡赵圈村特色种养业奖补到户项目</t>
    </r>
  </si>
  <si>
    <r>
      <rPr>
        <sz val="11"/>
        <rFont val="方正仿宋_GBK"/>
        <charset val="134"/>
      </rPr>
      <t>赵圈村</t>
    </r>
  </si>
  <si>
    <r>
      <rPr>
        <sz val="11"/>
        <rFont val="方正仿宋_GBK"/>
        <charset val="134"/>
      </rPr>
      <t>羊</t>
    </r>
    <r>
      <rPr>
        <sz val="11"/>
        <rFont val="Times New Roman"/>
        <charset val="134"/>
      </rPr>
      <t>90</t>
    </r>
    <r>
      <rPr>
        <sz val="11"/>
        <rFont val="方正仿宋_GBK"/>
        <charset val="134"/>
      </rPr>
      <t>只，猪</t>
    </r>
    <r>
      <rPr>
        <sz val="11"/>
        <rFont val="Times New Roman"/>
        <charset val="134"/>
      </rPr>
      <t>100</t>
    </r>
    <r>
      <rPr>
        <sz val="11"/>
        <rFont val="方正仿宋_GBK"/>
        <charset val="134"/>
      </rPr>
      <t>头，西瓜</t>
    </r>
    <r>
      <rPr>
        <sz val="11"/>
        <rFont val="Times New Roman"/>
        <charset val="134"/>
      </rPr>
      <t>500</t>
    </r>
    <r>
      <rPr>
        <sz val="11"/>
        <rFont val="方正仿宋_GBK"/>
        <charset val="134"/>
      </rPr>
      <t>亩，梨</t>
    </r>
    <r>
      <rPr>
        <sz val="11"/>
        <rFont val="Times New Roman"/>
        <charset val="134"/>
      </rPr>
      <t>50</t>
    </r>
    <r>
      <rPr>
        <sz val="11"/>
        <rFont val="方正仿宋_GBK"/>
        <charset val="134"/>
      </rPr>
      <t>亩，苹果</t>
    </r>
    <r>
      <rPr>
        <sz val="11"/>
        <rFont val="Times New Roman"/>
        <charset val="134"/>
      </rPr>
      <t>50</t>
    </r>
    <r>
      <rPr>
        <sz val="11"/>
        <rFont val="方正仿宋_GBK"/>
        <charset val="134"/>
      </rPr>
      <t>亩，桃</t>
    </r>
    <r>
      <rPr>
        <sz val="11"/>
        <rFont val="Times New Roman"/>
        <charset val="134"/>
      </rPr>
      <t>60</t>
    </r>
    <r>
      <rPr>
        <sz val="11"/>
        <rFont val="方正仿宋_GBK"/>
        <charset val="134"/>
      </rPr>
      <t>亩。</t>
    </r>
  </si>
  <si>
    <r>
      <rPr>
        <sz val="11"/>
        <rFont val="方正仿宋_GBK"/>
        <charset val="134"/>
      </rPr>
      <t>刘套镇陈屯村自种自养项目</t>
    </r>
  </si>
  <si>
    <r>
      <rPr>
        <sz val="11"/>
        <rFont val="方正仿宋_GBK"/>
        <charset val="134"/>
      </rPr>
      <t>刘套镇</t>
    </r>
    <r>
      <rPr>
        <sz val="11"/>
        <rFont val="Times New Roman"/>
        <charset val="134"/>
      </rPr>
      <t xml:space="preserve">
</t>
    </r>
    <r>
      <rPr>
        <sz val="11"/>
        <rFont val="方正仿宋_GBK"/>
        <charset val="134"/>
      </rPr>
      <t>李磊</t>
    </r>
  </si>
  <si>
    <r>
      <rPr>
        <sz val="11"/>
        <rFont val="方正仿宋_GBK"/>
        <charset val="134"/>
      </rPr>
      <t>刘套镇</t>
    </r>
  </si>
  <si>
    <r>
      <rPr>
        <sz val="11"/>
        <rFont val="方正仿宋_GBK"/>
        <charset val="134"/>
      </rPr>
      <t>陈屯村</t>
    </r>
  </si>
  <si>
    <r>
      <rPr>
        <sz val="11"/>
        <rFont val="方正仿宋_GBK"/>
        <charset val="134"/>
      </rPr>
      <t>扶持</t>
    </r>
    <r>
      <rPr>
        <sz val="11"/>
        <rFont val="Times New Roman"/>
        <charset val="134"/>
      </rPr>
      <t>41</t>
    </r>
    <r>
      <rPr>
        <sz val="11"/>
        <rFont val="方正仿宋_GBK"/>
        <charset val="134"/>
      </rPr>
      <t>户脱贫户发展特色种养业</t>
    </r>
  </si>
  <si>
    <r>
      <rPr>
        <sz val="11"/>
        <rFont val="方正仿宋_GBK"/>
        <charset val="134"/>
      </rPr>
      <t>瓜果种植面积</t>
    </r>
    <r>
      <rPr>
        <sz val="11"/>
        <rFont val="Times New Roman"/>
        <charset val="134"/>
      </rPr>
      <t>16.9</t>
    </r>
    <r>
      <rPr>
        <sz val="11"/>
        <rFont val="方正仿宋_GBK"/>
        <charset val="134"/>
      </rPr>
      <t>亩，猪养殖数量</t>
    </r>
    <r>
      <rPr>
        <sz val="11"/>
        <rFont val="Times New Roman"/>
        <charset val="134"/>
      </rPr>
      <t>73</t>
    </r>
    <r>
      <rPr>
        <sz val="11"/>
        <rFont val="方正仿宋_GBK"/>
        <charset val="134"/>
      </rPr>
      <t>头，羊养殖数量</t>
    </r>
    <r>
      <rPr>
        <sz val="11"/>
        <rFont val="Times New Roman"/>
        <charset val="134"/>
      </rPr>
      <t>303</t>
    </r>
    <r>
      <rPr>
        <sz val="11"/>
        <rFont val="方正仿宋_GBK"/>
        <charset val="134"/>
      </rPr>
      <t>只，</t>
    </r>
  </si>
  <si>
    <r>
      <rPr>
        <sz val="12"/>
        <rFont val="方正仿宋_GBK"/>
        <charset val="134"/>
      </rPr>
      <t>以产业补助的形式对脱贫户进行补助，鼓励发展特色产业，激发群众内生动力，增加脱贫户收入</t>
    </r>
  </si>
  <si>
    <r>
      <rPr>
        <sz val="11"/>
        <rFont val="方正仿宋_GBK"/>
        <charset val="134"/>
      </rPr>
      <t>刘套镇常楼村自种自养项目</t>
    </r>
  </si>
  <si>
    <r>
      <rPr>
        <sz val="11"/>
        <rFont val="方正仿宋_GBK"/>
        <charset val="134"/>
      </rPr>
      <t>常楼村</t>
    </r>
  </si>
  <si>
    <r>
      <rPr>
        <sz val="11"/>
        <rFont val="方正仿宋_GBK"/>
        <charset val="134"/>
      </rPr>
      <t>扶持</t>
    </r>
    <r>
      <rPr>
        <sz val="11"/>
        <rFont val="Times New Roman"/>
        <charset val="134"/>
      </rPr>
      <t>30</t>
    </r>
    <r>
      <rPr>
        <sz val="11"/>
        <rFont val="方正仿宋_GBK"/>
        <charset val="134"/>
      </rPr>
      <t>户脱贫户发展特色种养业</t>
    </r>
  </si>
  <si>
    <r>
      <rPr>
        <sz val="11"/>
        <rFont val="方正仿宋_GBK"/>
        <charset val="134"/>
      </rPr>
      <t>猪羊养殖数量</t>
    </r>
    <r>
      <rPr>
        <sz val="11"/>
        <rFont val="Times New Roman"/>
        <charset val="134"/>
      </rPr>
      <t>120</t>
    </r>
    <r>
      <rPr>
        <sz val="11"/>
        <rFont val="方正仿宋_GBK"/>
        <charset val="134"/>
      </rPr>
      <t>头，羊养殖数量</t>
    </r>
    <r>
      <rPr>
        <sz val="11"/>
        <rFont val="Times New Roman"/>
        <charset val="134"/>
      </rPr>
      <t>30</t>
    </r>
    <r>
      <rPr>
        <sz val="11"/>
        <rFont val="方正仿宋_GBK"/>
        <charset val="134"/>
      </rPr>
      <t>只，鱼塘</t>
    </r>
    <r>
      <rPr>
        <sz val="11"/>
        <rFont val="Times New Roman"/>
        <charset val="134"/>
      </rPr>
      <t>6</t>
    </r>
    <r>
      <rPr>
        <sz val="11"/>
        <rFont val="方正仿宋_GBK"/>
        <charset val="134"/>
      </rPr>
      <t>亩，种植露天蔬菜</t>
    </r>
    <r>
      <rPr>
        <sz val="11"/>
        <rFont val="Times New Roman"/>
        <charset val="134"/>
      </rPr>
      <t>2.2</t>
    </r>
    <r>
      <rPr>
        <sz val="11"/>
        <rFont val="方正仿宋_GBK"/>
        <charset val="134"/>
      </rPr>
      <t>亩</t>
    </r>
  </si>
  <si>
    <r>
      <rPr>
        <sz val="11"/>
        <rFont val="方正仿宋_GBK"/>
        <charset val="134"/>
      </rPr>
      <t>刘套镇管粥集村自种自养项目</t>
    </r>
  </si>
  <si>
    <r>
      <rPr>
        <sz val="11"/>
        <rFont val="方正仿宋_GBK"/>
        <charset val="134"/>
      </rPr>
      <t>管粥集村</t>
    </r>
  </si>
  <si>
    <r>
      <rPr>
        <sz val="11"/>
        <rFont val="方正仿宋_GBK"/>
        <charset val="134"/>
      </rPr>
      <t>扶持</t>
    </r>
    <r>
      <rPr>
        <sz val="11"/>
        <rFont val="Times New Roman"/>
        <charset val="134"/>
      </rPr>
      <t>43</t>
    </r>
    <r>
      <rPr>
        <sz val="11"/>
        <rFont val="方正仿宋_GBK"/>
        <charset val="134"/>
      </rPr>
      <t>户脱贫户发展特色种养业</t>
    </r>
  </si>
  <si>
    <r>
      <rPr>
        <sz val="11"/>
        <rFont val="方正仿宋_GBK"/>
        <charset val="134"/>
      </rPr>
      <t>瓜果种植面积</t>
    </r>
    <r>
      <rPr>
        <sz val="11"/>
        <rFont val="Times New Roman"/>
        <charset val="134"/>
      </rPr>
      <t>79</t>
    </r>
    <r>
      <rPr>
        <sz val="11"/>
        <rFont val="方正仿宋_GBK"/>
        <charset val="134"/>
      </rPr>
      <t>亩，猪养殖数量</t>
    </r>
    <r>
      <rPr>
        <sz val="11"/>
        <rFont val="Times New Roman"/>
        <charset val="134"/>
      </rPr>
      <t>136</t>
    </r>
    <r>
      <rPr>
        <sz val="11"/>
        <rFont val="方正仿宋_GBK"/>
        <charset val="134"/>
      </rPr>
      <t>头，羊养殖数量</t>
    </r>
    <r>
      <rPr>
        <sz val="11"/>
        <rFont val="Times New Roman"/>
        <charset val="134"/>
      </rPr>
      <t>46</t>
    </r>
    <r>
      <rPr>
        <sz val="11"/>
        <rFont val="方正仿宋_GBK"/>
        <charset val="134"/>
      </rPr>
      <t>只，其它</t>
    </r>
    <r>
      <rPr>
        <sz val="11"/>
        <rFont val="Times New Roman"/>
        <charset val="134"/>
      </rPr>
      <t>70000</t>
    </r>
    <r>
      <rPr>
        <sz val="11"/>
        <rFont val="方正仿宋_GBK"/>
        <charset val="134"/>
      </rPr>
      <t>只。</t>
    </r>
  </si>
  <si>
    <r>
      <rPr>
        <sz val="11"/>
        <rFont val="方正仿宋_GBK"/>
        <charset val="134"/>
      </rPr>
      <t>刘套镇李圩村自种自养项目</t>
    </r>
  </si>
  <si>
    <r>
      <rPr>
        <sz val="11"/>
        <rFont val="方正仿宋_GBK"/>
        <charset val="134"/>
      </rPr>
      <t>李圩村</t>
    </r>
  </si>
  <si>
    <r>
      <rPr>
        <sz val="11"/>
        <rFont val="方正仿宋_GBK"/>
        <charset val="134"/>
      </rPr>
      <t>扶</t>
    </r>
    <r>
      <rPr>
        <sz val="11"/>
        <rFont val="Times New Roman"/>
        <charset val="134"/>
      </rPr>
      <t>101</t>
    </r>
    <r>
      <rPr>
        <sz val="11"/>
        <rFont val="方正仿宋_GBK"/>
        <charset val="134"/>
      </rPr>
      <t>户脱贫户发展特色种养业</t>
    </r>
  </si>
  <si>
    <r>
      <rPr>
        <sz val="11"/>
        <rFont val="方正仿宋_GBK"/>
        <charset val="134"/>
      </rPr>
      <t>扶持</t>
    </r>
    <r>
      <rPr>
        <sz val="11"/>
        <rFont val="Times New Roman"/>
        <charset val="134"/>
      </rPr>
      <t>101</t>
    </r>
    <r>
      <rPr>
        <sz val="11"/>
        <rFont val="方正仿宋_GBK"/>
        <charset val="134"/>
      </rPr>
      <t>户脱贫户发展特色种养业</t>
    </r>
  </si>
  <si>
    <r>
      <rPr>
        <sz val="11"/>
        <rFont val="方正仿宋_GBK"/>
        <charset val="134"/>
      </rPr>
      <t>种植桃树</t>
    </r>
    <r>
      <rPr>
        <sz val="11"/>
        <rFont val="Times New Roman"/>
        <charset val="134"/>
      </rPr>
      <t>146.5</t>
    </r>
    <r>
      <rPr>
        <sz val="11"/>
        <rFont val="方正仿宋_GBK"/>
        <charset val="134"/>
      </rPr>
      <t>亩、苹果树</t>
    </r>
    <r>
      <rPr>
        <sz val="11"/>
        <rFont val="Times New Roman"/>
        <charset val="134"/>
      </rPr>
      <t>4</t>
    </r>
    <r>
      <rPr>
        <sz val="11"/>
        <rFont val="方正仿宋_GBK"/>
        <charset val="134"/>
      </rPr>
      <t>亩、梨树桃树</t>
    </r>
    <r>
      <rPr>
        <sz val="11"/>
        <rFont val="Times New Roman"/>
        <charset val="134"/>
      </rPr>
      <t>15</t>
    </r>
    <r>
      <rPr>
        <sz val="11"/>
        <rFont val="方正仿宋_GBK"/>
        <charset val="134"/>
      </rPr>
      <t>亩、芦笋</t>
    </r>
    <r>
      <rPr>
        <sz val="11"/>
        <rFont val="Times New Roman"/>
        <charset val="134"/>
      </rPr>
      <t>2</t>
    </r>
    <r>
      <rPr>
        <sz val="11"/>
        <rFont val="方正仿宋_GBK"/>
        <charset val="134"/>
      </rPr>
      <t>亩、木本油料</t>
    </r>
    <r>
      <rPr>
        <sz val="11"/>
        <rFont val="Times New Roman"/>
        <charset val="134"/>
      </rPr>
      <t>2</t>
    </r>
    <r>
      <rPr>
        <sz val="11"/>
        <rFont val="方正仿宋_GBK"/>
        <charset val="134"/>
      </rPr>
      <t>亩、养猪</t>
    </r>
    <r>
      <rPr>
        <sz val="11"/>
        <rFont val="Times New Roman"/>
        <charset val="134"/>
      </rPr>
      <t>30</t>
    </r>
    <r>
      <rPr>
        <sz val="11"/>
        <rFont val="方正仿宋_GBK"/>
        <charset val="134"/>
      </rPr>
      <t>头、鸡</t>
    </r>
    <r>
      <rPr>
        <sz val="11"/>
        <rFont val="Times New Roman"/>
        <charset val="134"/>
      </rPr>
      <t>5000</t>
    </r>
    <r>
      <rPr>
        <sz val="11"/>
        <rFont val="方正仿宋_GBK"/>
        <charset val="134"/>
      </rPr>
      <t>只、羊</t>
    </r>
    <r>
      <rPr>
        <sz val="11"/>
        <rFont val="Times New Roman"/>
        <charset val="134"/>
      </rPr>
      <t>240</t>
    </r>
    <r>
      <rPr>
        <sz val="11"/>
        <rFont val="方正仿宋_GBK"/>
        <charset val="134"/>
      </rPr>
      <t>只、观赏鱼</t>
    </r>
    <r>
      <rPr>
        <sz val="11"/>
        <rFont val="Times New Roman"/>
        <charset val="134"/>
      </rPr>
      <t>100</t>
    </r>
    <r>
      <rPr>
        <sz val="11"/>
        <rFont val="方正仿宋_GBK"/>
        <charset val="134"/>
      </rPr>
      <t>平方</t>
    </r>
  </si>
  <si>
    <r>
      <rPr>
        <sz val="11"/>
        <rFont val="方正仿宋_GBK"/>
        <charset val="134"/>
      </rPr>
      <t>刘套镇刘套村自种自养项目</t>
    </r>
  </si>
  <si>
    <r>
      <rPr>
        <sz val="11"/>
        <rFont val="方正仿宋_GBK"/>
        <charset val="134"/>
      </rPr>
      <t>刘套村</t>
    </r>
  </si>
  <si>
    <r>
      <rPr>
        <sz val="11"/>
        <rFont val="方正仿宋_GBK"/>
        <charset val="134"/>
      </rPr>
      <t>扶持</t>
    </r>
    <r>
      <rPr>
        <sz val="11"/>
        <rFont val="Times New Roman"/>
        <charset val="134"/>
      </rPr>
      <t>27</t>
    </r>
    <r>
      <rPr>
        <sz val="11"/>
        <rFont val="方正仿宋_GBK"/>
        <charset val="134"/>
      </rPr>
      <t>户脱贫户发展特色种养业</t>
    </r>
  </si>
  <si>
    <r>
      <rPr>
        <sz val="11"/>
        <rFont val="方正仿宋_GBK"/>
        <charset val="134"/>
      </rPr>
      <t>瓜果蔬菜种植面积</t>
    </r>
    <r>
      <rPr>
        <sz val="11"/>
        <rFont val="Times New Roman"/>
        <charset val="134"/>
      </rPr>
      <t>50.5</t>
    </r>
    <r>
      <rPr>
        <sz val="11"/>
        <rFont val="方正仿宋_GBK"/>
        <charset val="134"/>
      </rPr>
      <t>亩，猪养殖数量</t>
    </r>
    <r>
      <rPr>
        <sz val="11"/>
        <rFont val="Times New Roman"/>
        <charset val="134"/>
      </rPr>
      <t>41</t>
    </r>
    <r>
      <rPr>
        <sz val="11"/>
        <rFont val="方正仿宋_GBK"/>
        <charset val="134"/>
      </rPr>
      <t>头，羊养殖数量</t>
    </r>
    <r>
      <rPr>
        <sz val="11"/>
        <rFont val="Times New Roman"/>
        <charset val="134"/>
      </rPr>
      <t>128</t>
    </r>
    <r>
      <rPr>
        <sz val="11"/>
        <rFont val="方正仿宋_GBK"/>
        <charset val="134"/>
      </rPr>
      <t>只，</t>
    </r>
  </si>
  <si>
    <r>
      <rPr>
        <sz val="11"/>
        <rFont val="方正仿宋_GBK"/>
        <charset val="134"/>
      </rPr>
      <t>刘套镇芈集村自种自养项目</t>
    </r>
  </si>
  <si>
    <r>
      <rPr>
        <sz val="11"/>
        <rFont val="方正仿宋_GBK"/>
        <charset val="134"/>
      </rPr>
      <t>芈集村</t>
    </r>
  </si>
  <si>
    <r>
      <rPr>
        <sz val="11"/>
        <rFont val="方正仿宋_GBK"/>
        <charset val="134"/>
      </rPr>
      <t>瓜果种植面积</t>
    </r>
    <r>
      <rPr>
        <sz val="11"/>
        <rFont val="Times New Roman"/>
        <charset val="134"/>
      </rPr>
      <t>150</t>
    </r>
    <r>
      <rPr>
        <sz val="11"/>
        <rFont val="方正仿宋_GBK"/>
        <charset val="134"/>
      </rPr>
      <t>亩，猪养殖数量</t>
    </r>
    <r>
      <rPr>
        <sz val="11"/>
        <rFont val="Times New Roman"/>
        <charset val="134"/>
      </rPr>
      <t>80</t>
    </r>
    <r>
      <rPr>
        <sz val="11"/>
        <rFont val="方正仿宋_GBK"/>
        <charset val="134"/>
      </rPr>
      <t>头，羊养殖数量</t>
    </r>
    <r>
      <rPr>
        <sz val="11"/>
        <rFont val="Times New Roman"/>
        <charset val="134"/>
      </rPr>
      <t>76</t>
    </r>
    <r>
      <rPr>
        <sz val="11"/>
        <rFont val="方正仿宋_GBK"/>
        <charset val="134"/>
      </rPr>
      <t>只，</t>
    </r>
  </si>
  <si>
    <r>
      <rPr>
        <sz val="11"/>
        <rFont val="方正仿宋_GBK"/>
        <charset val="134"/>
      </rPr>
      <t>刘套镇三大家村自种自养项目</t>
    </r>
  </si>
  <si>
    <r>
      <rPr>
        <sz val="11"/>
        <rFont val="方正仿宋_GBK"/>
        <charset val="134"/>
      </rPr>
      <t>三大家村</t>
    </r>
  </si>
  <si>
    <r>
      <rPr>
        <sz val="11"/>
        <rFont val="方正仿宋_GBK"/>
        <charset val="134"/>
      </rPr>
      <t>瓜果种植面积</t>
    </r>
    <r>
      <rPr>
        <sz val="11"/>
        <rFont val="Times New Roman"/>
        <charset val="134"/>
      </rPr>
      <t>5</t>
    </r>
    <r>
      <rPr>
        <sz val="11"/>
        <rFont val="方正仿宋_GBK"/>
        <charset val="134"/>
      </rPr>
      <t>亩，猪养殖数量</t>
    </r>
    <r>
      <rPr>
        <sz val="11"/>
        <rFont val="Times New Roman"/>
        <charset val="134"/>
      </rPr>
      <t>6</t>
    </r>
    <r>
      <rPr>
        <sz val="11"/>
        <rFont val="方正仿宋_GBK"/>
        <charset val="134"/>
      </rPr>
      <t>头，羊养殖数量</t>
    </r>
    <r>
      <rPr>
        <sz val="11"/>
        <rFont val="Times New Roman"/>
        <charset val="134"/>
      </rPr>
      <t>40</t>
    </r>
    <r>
      <rPr>
        <sz val="11"/>
        <rFont val="方正仿宋_GBK"/>
        <charset val="134"/>
      </rPr>
      <t>只，</t>
    </r>
  </si>
  <si>
    <r>
      <rPr>
        <sz val="11"/>
        <rFont val="方正仿宋_GBK"/>
        <charset val="134"/>
      </rPr>
      <t>刘套镇徐安村自种自养项目</t>
    </r>
  </si>
  <si>
    <r>
      <rPr>
        <sz val="11"/>
        <rFont val="方正仿宋_GBK"/>
        <charset val="134"/>
      </rPr>
      <t>徐安村</t>
    </r>
  </si>
  <si>
    <r>
      <rPr>
        <sz val="11"/>
        <rFont val="方正仿宋_GBK"/>
        <charset val="134"/>
      </rPr>
      <t>扶持</t>
    </r>
    <r>
      <rPr>
        <sz val="11"/>
        <rFont val="Times New Roman"/>
        <charset val="134"/>
      </rPr>
      <t>37</t>
    </r>
    <r>
      <rPr>
        <sz val="11"/>
        <rFont val="方正仿宋_GBK"/>
        <charset val="134"/>
      </rPr>
      <t>户脱贫户发展特色种养业</t>
    </r>
  </si>
  <si>
    <r>
      <rPr>
        <sz val="11"/>
        <rFont val="方正仿宋_GBK"/>
        <charset val="134"/>
      </rPr>
      <t>瓜果种植面积</t>
    </r>
    <r>
      <rPr>
        <sz val="11"/>
        <rFont val="Times New Roman"/>
        <charset val="134"/>
      </rPr>
      <t>25</t>
    </r>
    <r>
      <rPr>
        <sz val="11"/>
        <rFont val="方正仿宋_GBK"/>
        <charset val="134"/>
      </rPr>
      <t>亩，猪养殖数量</t>
    </r>
    <r>
      <rPr>
        <sz val="11"/>
        <rFont val="Times New Roman"/>
        <charset val="134"/>
      </rPr>
      <t>135</t>
    </r>
    <r>
      <rPr>
        <sz val="11"/>
        <rFont val="方正仿宋_GBK"/>
        <charset val="134"/>
      </rPr>
      <t>头，羊养殖数量</t>
    </r>
    <r>
      <rPr>
        <sz val="11"/>
        <rFont val="Times New Roman"/>
        <charset val="134"/>
      </rPr>
      <t>158</t>
    </r>
    <r>
      <rPr>
        <sz val="11"/>
        <rFont val="方正仿宋_GBK"/>
        <charset val="134"/>
      </rPr>
      <t>只，</t>
    </r>
  </si>
  <si>
    <r>
      <rPr>
        <sz val="11"/>
        <rFont val="方正仿宋_GBK"/>
        <charset val="134"/>
      </rPr>
      <t>刘套镇张庄村自种自养项目</t>
    </r>
  </si>
  <si>
    <r>
      <rPr>
        <sz val="11"/>
        <rFont val="方正仿宋_GBK"/>
        <charset val="134"/>
      </rPr>
      <t>张庄村</t>
    </r>
  </si>
  <si>
    <r>
      <rPr>
        <sz val="11"/>
        <rFont val="方正仿宋_GBK"/>
        <charset val="134"/>
      </rPr>
      <t>扶</t>
    </r>
    <r>
      <rPr>
        <sz val="11"/>
        <rFont val="Times New Roman"/>
        <charset val="134"/>
      </rPr>
      <t>23</t>
    </r>
    <r>
      <rPr>
        <sz val="11"/>
        <rFont val="方正仿宋_GBK"/>
        <charset val="134"/>
      </rPr>
      <t>户脱贫户发展特色种养业</t>
    </r>
  </si>
  <si>
    <r>
      <rPr>
        <sz val="11"/>
        <rFont val="方正仿宋_GBK"/>
        <charset val="134"/>
      </rPr>
      <t>种植桃树</t>
    </r>
    <r>
      <rPr>
        <sz val="11"/>
        <rFont val="Times New Roman"/>
        <charset val="134"/>
      </rPr>
      <t>4.4</t>
    </r>
    <r>
      <rPr>
        <sz val="11"/>
        <rFont val="方正仿宋_GBK"/>
        <charset val="134"/>
      </rPr>
      <t>亩、药材</t>
    </r>
    <r>
      <rPr>
        <sz val="11"/>
        <rFont val="Times New Roman"/>
        <charset val="134"/>
      </rPr>
      <t>8</t>
    </r>
    <r>
      <rPr>
        <sz val="11"/>
        <rFont val="方正仿宋_GBK"/>
        <charset val="134"/>
      </rPr>
      <t>亩、养猪</t>
    </r>
    <r>
      <rPr>
        <sz val="11"/>
        <rFont val="Times New Roman"/>
        <charset val="134"/>
      </rPr>
      <t>29</t>
    </r>
    <r>
      <rPr>
        <sz val="11"/>
        <rFont val="方正仿宋_GBK"/>
        <charset val="134"/>
      </rPr>
      <t>头、羊</t>
    </r>
    <r>
      <rPr>
        <sz val="11"/>
        <rFont val="Times New Roman"/>
        <charset val="134"/>
      </rPr>
      <t>145</t>
    </r>
    <r>
      <rPr>
        <sz val="11"/>
        <rFont val="方正仿宋_GBK"/>
        <charset val="134"/>
      </rPr>
      <t>只</t>
    </r>
  </si>
  <si>
    <r>
      <rPr>
        <sz val="11"/>
        <rFont val="方正仿宋_GBK"/>
        <charset val="134"/>
      </rPr>
      <t>刘套镇赵庄村自种自养项目</t>
    </r>
  </si>
  <si>
    <r>
      <rPr>
        <sz val="11"/>
        <rFont val="方正仿宋_GBK"/>
        <charset val="134"/>
      </rPr>
      <t>赵庄村</t>
    </r>
  </si>
  <si>
    <r>
      <rPr>
        <sz val="11"/>
        <rFont val="方正仿宋_GBK"/>
        <charset val="134"/>
      </rPr>
      <t>种植桃树</t>
    </r>
    <r>
      <rPr>
        <sz val="11"/>
        <rFont val="Times New Roman"/>
        <charset val="134"/>
      </rPr>
      <t>5</t>
    </r>
    <r>
      <rPr>
        <sz val="11"/>
        <rFont val="方正仿宋_GBK"/>
        <charset val="134"/>
      </rPr>
      <t>亩、梨树</t>
    </r>
    <r>
      <rPr>
        <sz val="11"/>
        <rFont val="Times New Roman"/>
        <charset val="134"/>
      </rPr>
      <t>4.1</t>
    </r>
    <r>
      <rPr>
        <sz val="11"/>
        <rFont val="方正仿宋_GBK"/>
        <charset val="134"/>
      </rPr>
      <t>亩、苹果树</t>
    </r>
    <r>
      <rPr>
        <sz val="11"/>
        <rFont val="Times New Roman"/>
        <charset val="134"/>
      </rPr>
      <t>1.2</t>
    </r>
    <r>
      <rPr>
        <sz val="11"/>
        <rFont val="方正仿宋_GBK"/>
        <charset val="134"/>
      </rPr>
      <t>亩、葡萄树</t>
    </r>
    <r>
      <rPr>
        <sz val="11"/>
        <rFont val="Times New Roman"/>
        <charset val="134"/>
      </rPr>
      <t>1.5</t>
    </r>
    <r>
      <rPr>
        <sz val="11"/>
        <rFont val="方正仿宋_GBK"/>
        <charset val="134"/>
      </rPr>
      <t>亩，猪养殖数量</t>
    </r>
    <r>
      <rPr>
        <sz val="11"/>
        <rFont val="Times New Roman"/>
        <charset val="134"/>
      </rPr>
      <t>71</t>
    </r>
    <r>
      <rPr>
        <sz val="11"/>
        <rFont val="方正仿宋_GBK"/>
        <charset val="134"/>
      </rPr>
      <t>头，羊养殖数量</t>
    </r>
    <r>
      <rPr>
        <sz val="11"/>
        <rFont val="Times New Roman"/>
        <charset val="134"/>
      </rPr>
      <t>108</t>
    </r>
    <r>
      <rPr>
        <sz val="11"/>
        <rFont val="方正仿宋_GBK"/>
        <charset val="134"/>
      </rPr>
      <t>只</t>
    </r>
  </si>
  <si>
    <r>
      <rPr>
        <sz val="11"/>
        <rFont val="方正仿宋_GBK"/>
        <charset val="134"/>
      </rPr>
      <t>龙城镇帽山村自种自养项目</t>
    </r>
  </si>
  <si>
    <r>
      <rPr>
        <sz val="11"/>
        <rFont val="方正仿宋_GBK"/>
        <charset val="134"/>
      </rPr>
      <t>龙城镇</t>
    </r>
    <r>
      <rPr>
        <sz val="11"/>
        <rFont val="Times New Roman"/>
        <charset val="134"/>
      </rPr>
      <t xml:space="preserve">
</t>
    </r>
    <r>
      <rPr>
        <sz val="11"/>
        <rFont val="方正仿宋_GBK"/>
        <charset val="134"/>
      </rPr>
      <t>张跃</t>
    </r>
  </si>
  <si>
    <r>
      <rPr>
        <sz val="11"/>
        <rFont val="方正仿宋_GBK"/>
        <charset val="134"/>
      </rPr>
      <t>龙城镇</t>
    </r>
  </si>
  <si>
    <r>
      <rPr>
        <sz val="11"/>
        <rFont val="方正仿宋_GBK"/>
        <charset val="134"/>
      </rPr>
      <t>帽山村</t>
    </r>
  </si>
  <si>
    <r>
      <rPr>
        <sz val="11"/>
        <rFont val="方正仿宋_GBK"/>
        <charset val="134"/>
      </rPr>
      <t>扶持</t>
    </r>
    <r>
      <rPr>
        <sz val="11"/>
        <rFont val="Times New Roman"/>
        <charset val="134"/>
      </rPr>
      <t>22</t>
    </r>
    <r>
      <rPr>
        <sz val="11"/>
        <rFont val="方正仿宋_GBK"/>
        <charset val="134"/>
      </rPr>
      <t>户发展特色种养业</t>
    </r>
  </si>
  <si>
    <r>
      <rPr>
        <sz val="11"/>
        <rFont val="方正仿宋_GBK"/>
        <charset val="134"/>
      </rPr>
      <t>养羊</t>
    </r>
    <r>
      <rPr>
        <sz val="11"/>
        <rFont val="Times New Roman"/>
        <charset val="134"/>
      </rPr>
      <t>45</t>
    </r>
    <r>
      <rPr>
        <sz val="11"/>
        <rFont val="方正仿宋_GBK"/>
        <charset val="134"/>
      </rPr>
      <t>只、种植桃树</t>
    </r>
    <r>
      <rPr>
        <sz val="11"/>
        <rFont val="Times New Roman"/>
        <charset val="134"/>
      </rPr>
      <t>5</t>
    </r>
    <r>
      <rPr>
        <sz val="11"/>
        <rFont val="方正仿宋_GBK"/>
        <charset val="134"/>
      </rPr>
      <t>亩、种植大棚菜</t>
    </r>
    <r>
      <rPr>
        <sz val="11"/>
        <rFont val="Times New Roman"/>
        <charset val="134"/>
      </rPr>
      <t>2.5</t>
    </r>
    <r>
      <rPr>
        <sz val="11"/>
        <rFont val="方正仿宋_GBK"/>
        <charset val="134"/>
      </rPr>
      <t>亩，种植杏园</t>
    </r>
    <r>
      <rPr>
        <sz val="11"/>
        <rFont val="Times New Roman"/>
        <charset val="134"/>
      </rPr>
      <t>17</t>
    </r>
    <r>
      <rPr>
        <sz val="11"/>
        <rFont val="方正仿宋_GBK"/>
        <charset val="134"/>
      </rPr>
      <t>亩，种植石榴</t>
    </r>
    <r>
      <rPr>
        <sz val="11"/>
        <rFont val="Times New Roman"/>
        <charset val="134"/>
      </rPr>
      <t>3</t>
    </r>
    <r>
      <rPr>
        <sz val="11"/>
        <rFont val="方正仿宋_GBK"/>
        <charset val="134"/>
      </rPr>
      <t>亩，葛花</t>
    </r>
    <r>
      <rPr>
        <sz val="11"/>
        <rFont val="Times New Roman"/>
        <charset val="134"/>
      </rPr>
      <t>8</t>
    </r>
    <r>
      <rPr>
        <sz val="11"/>
        <rFont val="方正仿宋_GBK"/>
        <charset val="134"/>
      </rPr>
      <t>亩。</t>
    </r>
  </si>
  <si>
    <r>
      <rPr>
        <sz val="12"/>
        <rFont val="方正仿宋_GBK"/>
        <charset val="134"/>
      </rPr>
      <t>以产业补助的形式对脱贫户进行补助，鼓励发展特色产业，激发特色种养脱贫户内生动力，增加特色产业户收入</t>
    </r>
  </si>
  <si>
    <r>
      <rPr>
        <sz val="11"/>
        <rFont val="方正仿宋_GBK"/>
        <charset val="134"/>
      </rPr>
      <t>龙城镇毛郢孜社区自种自养项目</t>
    </r>
  </si>
  <si>
    <r>
      <rPr>
        <sz val="11"/>
        <rFont val="方正仿宋_GBK"/>
        <charset val="134"/>
      </rPr>
      <t>毛郢孜社区</t>
    </r>
  </si>
  <si>
    <r>
      <rPr>
        <sz val="11"/>
        <rFont val="方正仿宋_GBK"/>
        <charset val="134"/>
      </rPr>
      <t>扶持</t>
    </r>
    <r>
      <rPr>
        <sz val="11"/>
        <rFont val="Times New Roman"/>
        <charset val="134"/>
      </rPr>
      <t>6</t>
    </r>
    <r>
      <rPr>
        <sz val="11"/>
        <rFont val="方正仿宋_GBK"/>
        <charset val="134"/>
      </rPr>
      <t>户发展特色种养业</t>
    </r>
  </si>
  <si>
    <r>
      <rPr>
        <sz val="11"/>
        <rFont val="方正仿宋_GBK"/>
        <charset val="134"/>
      </rPr>
      <t>种果树</t>
    </r>
    <r>
      <rPr>
        <sz val="11"/>
        <rFont val="Times New Roman"/>
        <charset val="134"/>
      </rPr>
      <t>0.8</t>
    </r>
    <r>
      <rPr>
        <sz val="11"/>
        <rFont val="方正仿宋_GBK"/>
        <charset val="134"/>
      </rPr>
      <t>亩，大棚蔬菜</t>
    </r>
    <r>
      <rPr>
        <sz val="11"/>
        <rFont val="Times New Roman"/>
        <charset val="134"/>
      </rPr>
      <t>1.5</t>
    </r>
    <r>
      <rPr>
        <sz val="11"/>
        <rFont val="方正仿宋_GBK"/>
        <charset val="134"/>
      </rPr>
      <t>亩、养羊</t>
    </r>
    <r>
      <rPr>
        <sz val="11"/>
        <rFont val="Times New Roman"/>
        <charset val="134"/>
      </rPr>
      <t>36</t>
    </r>
    <r>
      <rPr>
        <sz val="11"/>
        <rFont val="方正仿宋_GBK"/>
        <charset val="134"/>
      </rPr>
      <t>只</t>
    </r>
  </si>
  <si>
    <r>
      <rPr>
        <sz val="11"/>
        <rFont val="方正仿宋_GBK"/>
        <charset val="134"/>
      </rPr>
      <t>龙城镇人民村自种自养项目</t>
    </r>
  </si>
  <si>
    <r>
      <rPr>
        <sz val="11"/>
        <rFont val="方正仿宋_GBK"/>
        <charset val="134"/>
      </rPr>
      <t>人民村</t>
    </r>
  </si>
  <si>
    <r>
      <rPr>
        <sz val="11"/>
        <rFont val="方正仿宋_GBK"/>
        <charset val="134"/>
      </rPr>
      <t>扶持</t>
    </r>
    <r>
      <rPr>
        <sz val="11"/>
        <rFont val="Times New Roman"/>
        <charset val="134"/>
      </rPr>
      <t>17</t>
    </r>
    <r>
      <rPr>
        <sz val="11"/>
        <rFont val="方正仿宋_GBK"/>
        <charset val="134"/>
      </rPr>
      <t>户脱贫户发展特色种养业</t>
    </r>
  </si>
  <si>
    <r>
      <rPr>
        <sz val="11"/>
        <rFont val="方正仿宋_GBK"/>
        <charset val="134"/>
      </rPr>
      <t>养羊</t>
    </r>
    <r>
      <rPr>
        <sz val="11"/>
        <rFont val="Times New Roman"/>
        <charset val="134"/>
      </rPr>
      <t>104</t>
    </r>
    <r>
      <rPr>
        <sz val="11"/>
        <rFont val="方正仿宋_GBK"/>
        <charset val="134"/>
      </rPr>
      <t>只、养鸡</t>
    </r>
    <r>
      <rPr>
        <sz val="11"/>
        <rFont val="Times New Roman"/>
        <charset val="134"/>
      </rPr>
      <t>300</t>
    </r>
    <r>
      <rPr>
        <sz val="11"/>
        <rFont val="方正仿宋_GBK"/>
        <charset val="134"/>
      </rPr>
      <t>只</t>
    </r>
  </si>
  <si>
    <r>
      <rPr>
        <sz val="11"/>
        <rFont val="方正仿宋_GBK"/>
        <charset val="134"/>
      </rPr>
      <t>养殖成活率</t>
    </r>
    <r>
      <rPr>
        <sz val="11"/>
        <rFont val="Times New Roman"/>
        <charset val="134"/>
      </rPr>
      <t>80%</t>
    </r>
    <r>
      <rPr>
        <sz val="11"/>
        <rFont val="方正仿宋_GBK"/>
        <charset val="134"/>
      </rPr>
      <t>。</t>
    </r>
  </si>
  <si>
    <r>
      <rPr>
        <sz val="12"/>
        <rFont val="方正仿宋_GBK"/>
        <charset val="134"/>
      </rPr>
      <t>以产业补助的形式对脱贫户进行补助，鼓励发展特色产业，激发脱贫人口内生动力，增加脱困户收入</t>
    </r>
  </si>
  <si>
    <r>
      <rPr>
        <sz val="11"/>
        <rFont val="方正仿宋_GBK"/>
        <charset val="134"/>
      </rPr>
      <t>龙城镇马楼村自种自养项目</t>
    </r>
  </si>
  <si>
    <r>
      <rPr>
        <sz val="11"/>
        <rFont val="方正仿宋_GBK"/>
        <charset val="134"/>
      </rPr>
      <t>马楼村</t>
    </r>
  </si>
  <si>
    <r>
      <rPr>
        <sz val="11"/>
        <rFont val="方正仿宋_GBK"/>
        <charset val="134"/>
      </rPr>
      <t>扶持</t>
    </r>
    <r>
      <rPr>
        <sz val="11"/>
        <rFont val="Times New Roman"/>
        <charset val="134"/>
      </rPr>
      <t>5</t>
    </r>
    <r>
      <rPr>
        <sz val="11"/>
        <rFont val="方正仿宋_GBK"/>
        <charset val="134"/>
      </rPr>
      <t>户发展特色种养业</t>
    </r>
  </si>
  <si>
    <r>
      <rPr>
        <sz val="11"/>
        <rFont val="方正仿宋_GBK"/>
        <charset val="134"/>
      </rPr>
      <t>养猪</t>
    </r>
    <r>
      <rPr>
        <sz val="11"/>
        <rFont val="Times New Roman"/>
        <charset val="134"/>
      </rPr>
      <t>8</t>
    </r>
    <r>
      <rPr>
        <sz val="11"/>
        <rFont val="方正仿宋_GBK"/>
        <charset val="134"/>
      </rPr>
      <t>头、种植桃树</t>
    </r>
    <r>
      <rPr>
        <sz val="11"/>
        <rFont val="Times New Roman"/>
        <charset val="134"/>
      </rPr>
      <t>6.6</t>
    </r>
    <r>
      <rPr>
        <sz val="11"/>
        <rFont val="方正仿宋_GBK"/>
        <charset val="134"/>
      </rPr>
      <t>亩、种植大棚菜</t>
    </r>
    <r>
      <rPr>
        <sz val="11"/>
        <rFont val="Times New Roman"/>
        <charset val="134"/>
      </rPr>
      <t>5</t>
    </r>
    <r>
      <rPr>
        <sz val="11"/>
        <rFont val="方正仿宋_GBK"/>
        <charset val="134"/>
      </rPr>
      <t>亩</t>
    </r>
  </si>
  <si>
    <r>
      <rPr>
        <sz val="11"/>
        <rFont val="方正仿宋_GBK"/>
        <charset val="134"/>
      </rPr>
      <t>龙城镇房庄社区自种自养项目</t>
    </r>
  </si>
  <si>
    <r>
      <rPr>
        <sz val="11"/>
        <rFont val="方正仿宋_GBK"/>
        <charset val="134"/>
      </rPr>
      <t>房庄社区</t>
    </r>
  </si>
  <si>
    <r>
      <rPr>
        <sz val="11"/>
        <rFont val="方正仿宋_GBK"/>
        <charset val="134"/>
      </rPr>
      <t>扶持</t>
    </r>
    <r>
      <rPr>
        <sz val="11"/>
        <rFont val="Times New Roman"/>
        <charset val="134"/>
      </rPr>
      <t>8</t>
    </r>
    <r>
      <rPr>
        <sz val="11"/>
        <rFont val="方正仿宋_GBK"/>
        <charset val="134"/>
      </rPr>
      <t>户发展特色种养业</t>
    </r>
  </si>
  <si>
    <r>
      <rPr>
        <sz val="11"/>
        <rFont val="方正仿宋_GBK"/>
        <charset val="134"/>
      </rPr>
      <t>养羊</t>
    </r>
    <r>
      <rPr>
        <sz val="11"/>
        <rFont val="Times New Roman"/>
        <charset val="134"/>
      </rPr>
      <t>5</t>
    </r>
    <r>
      <rPr>
        <sz val="11"/>
        <rFont val="方正仿宋_GBK"/>
        <charset val="134"/>
      </rPr>
      <t>头、养猪</t>
    </r>
    <r>
      <rPr>
        <sz val="11"/>
        <rFont val="Times New Roman"/>
        <charset val="134"/>
      </rPr>
      <t>8</t>
    </r>
    <r>
      <rPr>
        <sz val="11"/>
        <rFont val="方正仿宋_GBK"/>
        <charset val="134"/>
      </rPr>
      <t>头、种植桃树</t>
    </r>
    <r>
      <rPr>
        <sz val="11"/>
        <rFont val="Times New Roman"/>
        <charset val="134"/>
      </rPr>
      <t>3</t>
    </r>
    <r>
      <rPr>
        <sz val="11"/>
        <rFont val="方正仿宋_GBK"/>
        <charset val="134"/>
      </rPr>
      <t>亩</t>
    </r>
  </si>
  <si>
    <r>
      <rPr>
        <sz val="11"/>
        <rFont val="方正仿宋_GBK"/>
        <charset val="134"/>
      </rPr>
      <t>龙城镇王大庄村自种自养项目</t>
    </r>
  </si>
  <si>
    <r>
      <rPr>
        <sz val="11"/>
        <rFont val="方正仿宋_GBK"/>
        <charset val="134"/>
      </rPr>
      <t>王大庄村</t>
    </r>
  </si>
  <si>
    <r>
      <rPr>
        <sz val="11"/>
        <rFont val="方正仿宋_GBK"/>
        <charset val="134"/>
      </rPr>
      <t>扶持</t>
    </r>
    <r>
      <rPr>
        <sz val="11"/>
        <rFont val="Times New Roman"/>
        <charset val="134"/>
      </rPr>
      <t>28</t>
    </r>
    <r>
      <rPr>
        <sz val="11"/>
        <rFont val="方正仿宋_GBK"/>
        <charset val="134"/>
      </rPr>
      <t>户脱贫户户发展特色种养业</t>
    </r>
  </si>
  <si>
    <r>
      <rPr>
        <sz val="11"/>
        <rFont val="方正仿宋_GBK"/>
        <charset val="134"/>
      </rPr>
      <t>羊养殖数量</t>
    </r>
    <r>
      <rPr>
        <sz val="11"/>
        <rFont val="Times New Roman"/>
        <charset val="134"/>
      </rPr>
      <t>150</t>
    </r>
    <r>
      <rPr>
        <sz val="11"/>
        <rFont val="方正仿宋_GBK"/>
        <charset val="134"/>
      </rPr>
      <t>只，露地蔬菜</t>
    </r>
    <r>
      <rPr>
        <sz val="11"/>
        <rFont val="Times New Roman"/>
        <charset val="134"/>
      </rPr>
      <t>30</t>
    </r>
    <r>
      <rPr>
        <sz val="11"/>
        <rFont val="方正仿宋_GBK"/>
        <charset val="134"/>
      </rPr>
      <t>亩。</t>
    </r>
  </si>
  <si>
    <r>
      <rPr>
        <sz val="11"/>
        <rFont val="方正仿宋_GBK"/>
        <charset val="134"/>
      </rPr>
      <t>李台社区自种自养项目</t>
    </r>
  </si>
  <si>
    <r>
      <rPr>
        <sz val="11"/>
        <rFont val="方正仿宋_GBK"/>
        <charset val="134"/>
      </rPr>
      <t>李台社区</t>
    </r>
  </si>
  <si>
    <r>
      <rPr>
        <sz val="11"/>
        <rFont val="方正仿宋_GBK"/>
        <charset val="134"/>
      </rPr>
      <t>扶持</t>
    </r>
    <r>
      <rPr>
        <sz val="11"/>
        <rFont val="Times New Roman"/>
        <charset val="134"/>
      </rPr>
      <t>1</t>
    </r>
    <r>
      <rPr>
        <sz val="11"/>
        <rFont val="方正仿宋_GBK"/>
        <charset val="134"/>
      </rPr>
      <t>户发展特色种养业</t>
    </r>
  </si>
  <si>
    <r>
      <rPr>
        <sz val="11"/>
        <rFont val="方正仿宋_GBK"/>
        <charset val="134"/>
      </rPr>
      <t>养殖山羊</t>
    </r>
    <r>
      <rPr>
        <sz val="11"/>
        <rFont val="Times New Roman"/>
        <charset val="134"/>
      </rPr>
      <t>40</t>
    </r>
    <r>
      <rPr>
        <sz val="11"/>
        <rFont val="方正仿宋_GBK"/>
        <charset val="134"/>
      </rPr>
      <t>只</t>
    </r>
  </si>
  <si>
    <t>龙城镇姬村特色种养殖补贴到户项目</t>
  </si>
  <si>
    <t>县农业农村局</t>
  </si>
  <si>
    <r>
      <rPr>
        <sz val="12"/>
        <color rgb="FF000000"/>
        <rFont val="方正仿宋_GBK"/>
        <charset val="134"/>
      </rPr>
      <t>龙城镇</t>
    </r>
    <r>
      <rPr>
        <sz val="12"/>
        <color rgb="FF000000"/>
        <rFont val="Times New Roman"/>
        <charset val="134"/>
      </rPr>
      <t xml:space="preserve">
</t>
    </r>
    <r>
      <rPr>
        <sz val="12"/>
        <color rgb="FF000000"/>
        <rFont val="方正仿宋_GBK"/>
        <charset val="134"/>
      </rPr>
      <t>张跃</t>
    </r>
  </si>
  <si>
    <t>姬村</t>
  </si>
  <si>
    <r>
      <rPr>
        <sz val="12"/>
        <color rgb="FF000000"/>
        <rFont val="方正仿宋_GBK"/>
        <charset val="134"/>
      </rPr>
      <t>扶持</t>
    </r>
    <r>
      <rPr>
        <sz val="12"/>
        <color rgb="FF000000"/>
        <rFont val="Times New Roman"/>
        <charset val="134"/>
      </rPr>
      <t>2</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</si>
  <si>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2</t>
    </r>
    <r>
      <rPr>
        <sz val="12"/>
        <color rgb="FF000000"/>
        <rFont val="方正仿宋_GBK"/>
        <charset val="134"/>
      </rPr>
      <t>户特色种养业奖补政策，增加脱贫户家庭收入</t>
    </r>
  </si>
  <si>
    <r>
      <rPr>
        <sz val="11"/>
        <rFont val="方正仿宋_GBK"/>
        <charset val="134"/>
      </rPr>
      <t>种植石榴</t>
    </r>
    <r>
      <rPr>
        <sz val="11"/>
        <rFont val="Times New Roman"/>
        <charset val="134"/>
      </rPr>
      <t>4</t>
    </r>
    <r>
      <rPr>
        <sz val="11"/>
        <rFont val="方正仿宋_GBK"/>
        <charset val="134"/>
      </rPr>
      <t>亩</t>
    </r>
  </si>
  <si>
    <t>龙城镇前梅社区特色种养殖补贴到户项目</t>
  </si>
  <si>
    <t>前梅社区</t>
  </si>
  <si>
    <r>
      <rPr>
        <sz val="12"/>
        <color rgb="FF000000"/>
        <rFont val="方正仿宋_GBK"/>
        <charset val="134"/>
      </rPr>
      <t>扶持</t>
    </r>
    <r>
      <rPr>
        <sz val="12"/>
        <color rgb="FF000000"/>
        <rFont val="Times New Roman"/>
        <charset val="134"/>
      </rPr>
      <t>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</si>
  <si>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t>
    </r>
    <r>
      <rPr>
        <sz val="12"/>
        <color rgb="FF000000"/>
        <rFont val="方正仿宋_GBK"/>
        <charset val="134"/>
      </rPr>
      <t>户特色种养业奖补政策，增加脱贫户家庭收入</t>
    </r>
  </si>
  <si>
    <r>
      <rPr>
        <sz val="11"/>
        <rFont val="方正仿宋_GBK"/>
        <charset val="134"/>
      </rPr>
      <t>种植大棚西瓜</t>
    </r>
    <r>
      <rPr>
        <sz val="11"/>
        <rFont val="Times New Roman"/>
        <charset val="134"/>
      </rPr>
      <t>1.7</t>
    </r>
    <r>
      <rPr>
        <sz val="11"/>
        <rFont val="方正仿宋_GBK"/>
        <charset val="134"/>
      </rPr>
      <t>亩</t>
    </r>
  </si>
  <si>
    <r>
      <rPr>
        <sz val="11"/>
        <rFont val="方正仿宋_GBK"/>
        <charset val="134"/>
      </rPr>
      <t>龙城镇岱湖社区自种自养项目</t>
    </r>
  </si>
  <si>
    <r>
      <rPr>
        <sz val="11"/>
        <rFont val="方正仿宋_GBK"/>
        <charset val="134"/>
      </rPr>
      <t>岱湖社区</t>
    </r>
  </si>
  <si>
    <r>
      <rPr>
        <sz val="11"/>
        <rFont val="方正仿宋_GBK"/>
        <charset val="134"/>
      </rPr>
      <t>扶持</t>
    </r>
    <r>
      <rPr>
        <sz val="11"/>
        <rFont val="Times New Roman"/>
        <charset val="134"/>
      </rPr>
      <t>5</t>
    </r>
    <r>
      <rPr>
        <sz val="11"/>
        <rFont val="方正仿宋_GBK"/>
        <charset val="134"/>
      </rPr>
      <t>户脱贫户发展特色种养业</t>
    </r>
  </si>
  <si>
    <r>
      <rPr>
        <sz val="11"/>
        <rFont val="方正仿宋_GBK"/>
        <charset val="134"/>
      </rPr>
      <t>养羊</t>
    </r>
    <r>
      <rPr>
        <sz val="11"/>
        <rFont val="Times New Roman"/>
        <charset val="134"/>
      </rPr>
      <t>39</t>
    </r>
    <r>
      <rPr>
        <sz val="11"/>
        <rFont val="方正仿宋_GBK"/>
        <charset val="134"/>
      </rPr>
      <t>只、养鸡</t>
    </r>
    <r>
      <rPr>
        <sz val="11"/>
        <rFont val="Times New Roman"/>
        <charset val="134"/>
      </rPr>
      <t>300</t>
    </r>
    <r>
      <rPr>
        <sz val="11"/>
        <rFont val="方正仿宋_GBK"/>
        <charset val="134"/>
      </rPr>
      <t>只</t>
    </r>
  </si>
  <si>
    <t>以产业补助的形式对脱贫户进行补助，鼓励发展特色产业，激发脱贫人口内生动力，增加脱贫户收入</t>
  </si>
  <si>
    <r>
      <rPr>
        <sz val="11"/>
        <rFont val="方正仿宋_GBK"/>
        <charset val="134"/>
      </rPr>
      <t>马井镇黄楼村自种自养项目</t>
    </r>
  </si>
  <si>
    <r>
      <rPr>
        <sz val="11"/>
        <rFont val="方正仿宋_GBK"/>
        <charset val="134"/>
      </rPr>
      <t>马井镇</t>
    </r>
    <r>
      <rPr>
        <sz val="11"/>
        <rFont val="Times New Roman"/>
        <charset val="134"/>
      </rPr>
      <t xml:space="preserve">
</t>
    </r>
    <r>
      <rPr>
        <sz val="11"/>
        <rFont val="方正仿宋_GBK"/>
        <charset val="134"/>
      </rPr>
      <t>王伟强</t>
    </r>
  </si>
  <si>
    <r>
      <rPr>
        <sz val="11"/>
        <rFont val="方正仿宋_GBK"/>
        <charset val="134"/>
      </rPr>
      <t>马井镇</t>
    </r>
  </si>
  <si>
    <r>
      <rPr>
        <sz val="11"/>
        <rFont val="方正仿宋_GBK"/>
        <charset val="134"/>
      </rPr>
      <t>黄楼村</t>
    </r>
  </si>
  <si>
    <r>
      <rPr>
        <sz val="11"/>
        <rFont val="方正仿宋_GBK"/>
        <charset val="134"/>
      </rPr>
      <t>扶持</t>
    </r>
    <r>
      <rPr>
        <sz val="11"/>
        <rFont val="Times New Roman"/>
        <charset val="134"/>
      </rPr>
      <t>36</t>
    </r>
    <r>
      <rPr>
        <sz val="11"/>
        <rFont val="方正仿宋_GBK"/>
        <charset val="134"/>
      </rPr>
      <t>户脱贫户发展特色种养业</t>
    </r>
  </si>
  <si>
    <r>
      <rPr>
        <sz val="11"/>
        <rFont val="方正仿宋_GBK"/>
        <charset val="134"/>
      </rPr>
      <t>瓜果蔬菜面积</t>
    </r>
    <r>
      <rPr>
        <sz val="11"/>
        <rFont val="Times New Roman"/>
        <charset val="134"/>
      </rPr>
      <t>22</t>
    </r>
    <r>
      <rPr>
        <sz val="11"/>
        <rFont val="方正仿宋_GBK"/>
        <charset val="134"/>
      </rPr>
      <t>亩，猪养殖数量</t>
    </r>
    <r>
      <rPr>
        <sz val="11"/>
        <rFont val="Times New Roman"/>
        <charset val="134"/>
      </rPr>
      <t>30</t>
    </r>
    <r>
      <rPr>
        <sz val="11"/>
        <rFont val="方正仿宋_GBK"/>
        <charset val="134"/>
      </rPr>
      <t>头</t>
    </r>
    <r>
      <rPr>
        <sz val="11"/>
        <rFont val="Times New Roman"/>
        <charset val="134"/>
      </rPr>
      <t>.</t>
    </r>
    <r>
      <rPr>
        <sz val="11"/>
        <rFont val="方正仿宋_GBK"/>
        <charset val="134"/>
      </rPr>
      <t>牛、羊养殖数量</t>
    </r>
    <r>
      <rPr>
        <sz val="11"/>
        <rFont val="Times New Roman"/>
        <charset val="134"/>
      </rPr>
      <t>158</t>
    </r>
    <r>
      <rPr>
        <sz val="11"/>
        <rFont val="方正仿宋_GBK"/>
        <charset val="134"/>
      </rPr>
      <t>头、精养鱼塘</t>
    </r>
    <r>
      <rPr>
        <sz val="11"/>
        <rFont val="Times New Roman"/>
        <charset val="134"/>
      </rPr>
      <t>10</t>
    </r>
    <r>
      <rPr>
        <sz val="11"/>
        <rFont val="方正仿宋_GBK"/>
        <charset val="134"/>
      </rPr>
      <t>亩。</t>
    </r>
  </si>
  <si>
    <r>
      <rPr>
        <sz val="11"/>
        <rFont val="方正仿宋_GBK"/>
        <charset val="134"/>
      </rPr>
      <t>种植成活率</t>
    </r>
    <r>
      <rPr>
        <sz val="11"/>
        <rFont val="Times New Roman"/>
        <charset val="134"/>
      </rPr>
      <t>100%</t>
    </r>
    <r>
      <rPr>
        <sz val="11"/>
        <rFont val="方正仿宋_GBK"/>
        <charset val="134"/>
      </rPr>
      <t>，养殖成活率</t>
    </r>
    <r>
      <rPr>
        <sz val="11"/>
        <rFont val="Times New Roman"/>
        <charset val="134"/>
      </rPr>
      <t>90%</t>
    </r>
    <r>
      <rPr>
        <sz val="11"/>
        <rFont val="方正仿宋_GBK"/>
        <charset val="134"/>
      </rPr>
      <t>。</t>
    </r>
  </si>
  <si>
    <r>
      <rPr>
        <sz val="11"/>
        <rFont val="方正仿宋_GBK"/>
        <charset val="134"/>
      </rPr>
      <t>马井镇长征村自种自养项目</t>
    </r>
  </si>
  <si>
    <r>
      <rPr>
        <sz val="11"/>
        <rFont val="方正仿宋_GBK"/>
        <charset val="134"/>
      </rPr>
      <t>长征村</t>
    </r>
  </si>
  <si>
    <r>
      <rPr>
        <sz val="11"/>
        <rFont val="方正仿宋_GBK"/>
        <charset val="134"/>
      </rPr>
      <t>扶持</t>
    </r>
    <r>
      <rPr>
        <sz val="11"/>
        <rFont val="Times New Roman"/>
        <charset val="134"/>
      </rPr>
      <t>35</t>
    </r>
    <r>
      <rPr>
        <sz val="11"/>
        <rFont val="方正仿宋_GBK"/>
        <charset val="134"/>
      </rPr>
      <t>户脱贫户发展特色种养业</t>
    </r>
  </si>
  <si>
    <r>
      <rPr>
        <sz val="11"/>
        <rFont val="方正仿宋_GBK"/>
        <charset val="134"/>
      </rPr>
      <t>瓜果蔬菜面积</t>
    </r>
    <r>
      <rPr>
        <sz val="11"/>
        <rFont val="Times New Roman"/>
        <charset val="134"/>
      </rPr>
      <t>46</t>
    </r>
    <r>
      <rPr>
        <sz val="11"/>
        <rFont val="方正仿宋_GBK"/>
        <charset val="134"/>
      </rPr>
      <t>亩，猪养殖数量</t>
    </r>
    <r>
      <rPr>
        <sz val="11"/>
        <rFont val="Times New Roman"/>
        <charset val="134"/>
      </rPr>
      <t>6</t>
    </r>
    <r>
      <rPr>
        <sz val="11"/>
        <rFont val="方正仿宋_GBK"/>
        <charset val="134"/>
      </rPr>
      <t>头</t>
    </r>
    <r>
      <rPr>
        <sz val="11"/>
        <rFont val="Times New Roman"/>
        <charset val="134"/>
      </rPr>
      <t>.</t>
    </r>
    <r>
      <rPr>
        <sz val="11"/>
        <rFont val="方正仿宋_GBK"/>
        <charset val="134"/>
      </rPr>
      <t>羊养殖数量</t>
    </r>
    <r>
      <rPr>
        <sz val="11"/>
        <rFont val="Times New Roman"/>
        <charset val="134"/>
      </rPr>
      <t>60</t>
    </r>
    <r>
      <rPr>
        <sz val="11"/>
        <rFont val="方正仿宋_GBK"/>
        <charset val="134"/>
      </rPr>
      <t>头</t>
    </r>
  </si>
  <si>
    <r>
      <rPr>
        <sz val="11"/>
        <rFont val="方正仿宋_GBK"/>
        <charset val="134"/>
      </rPr>
      <t>马井镇道口村自种自养项目</t>
    </r>
  </si>
  <si>
    <r>
      <rPr>
        <sz val="11"/>
        <rFont val="方正仿宋_GBK"/>
        <charset val="134"/>
      </rPr>
      <t>道口村</t>
    </r>
  </si>
  <si>
    <r>
      <rPr>
        <sz val="11"/>
        <rFont val="方正仿宋_GBK"/>
        <charset val="134"/>
      </rPr>
      <t>扶持</t>
    </r>
    <r>
      <rPr>
        <sz val="11"/>
        <rFont val="Times New Roman"/>
        <charset val="134"/>
      </rPr>
      <t>40</t>
    </r>
    <r>
      <rPr>
        <sz val="11"/>
        <rFont val="方正仿宋_GBK"/>
        <charset val="134"/>
      </rPr>
      <t>户脱贫户发展特色种养业</t>
    </r>
  </si>
  <si>
    <r>
      <rPr>
        <sz val="11"/>
        <rFont val="方正仿宋_GBK"/>
        <charset val="134"/>
      </rPr>
      <t>瓜果蔬菜面积</t>
    </r>
    <r>
      <rPr>
        <sz val="11"/>
        <rFont val="Times New Roman"/>
        <charset val="134"/>
      </rPr>
      <t>76</t>
    </r>
    <r>
      <rPr>
        <sz val="11"/>
        <rFont val="方正仿宋_GBK"/>
        <charset val="134"/>
      </rPr>
      <t>亩，猪养殖数量</t>
    </r>
    <r>
      <rPr>
        <sz val="11"/>
        <rFont val="Times New Roman"/>
        <charset val="134"/>
      </rPr>
      <t>3</t>
    </r>
    <r>
      <rPr>
        <sz val="11"/>
        <rFont val="方正仿宋_GBK"/>
        <charset val="134"/>
      </rPr>
      <t>头</t>
    </r>
    <r>
      <rPr>
        <sz val="11"/>
        <rFont val="Times New Roman"/>
        <charset val="134"/>
      </rPr>
      <t>.</t>
    </r>
    <r>
      <rPr>
        <sz val="11"/>
        <rFont val="方正仿宋_GBK"/>
        <charset val="134"/>
      </rPr>
      <t>羊养殖数量</t>
    </r>
    <r>
      <rPr>
        <sz val="11"/>
        <rFont val="Times New Roman"/>
        <charset val="134"/>
      </rPr>
      <t>6</t>
    </r>
    <r>
      <rPr>
        <sz val="11"/>
        <rFont val="方正仿宋_GBK"/>
        <charset val="134"/>
      </rPr>
      <t>头</t>
    </r>
  </si>
  <si>
    <r>
      <rPr>
        <sz val="11"/>
        <rFont val="方正仿宋_GBK"/>
        <charset val="134"/>
      </rPr>
      <t>马井镇许破楼村自种自养项目</t>
    </r>
  </si>
  <si>
    <r>
      <rPr>
        <sz val="11"/>
        <rFont val="方正仿宋_GBK"/>
        <charset val="134"/>
      </rPr>
      <t>许破楼村</t>
    </r>
  </si>
  <si>
    <r>
      <rPr>
        <sz val="11"/>
        <rFont val="方正仿宋_GBK"/>
        <charset val="134"/>
      </rPr>
      <t>扶持</t>
    </r>
    <r>
      <rPr>
        <sz val="11"/>
        <rFont val="Times New Roman"/>
        <charset val="134"/>
      </rPr>
      <t>70</t>
    </r>
    <r>
      <rPr>
        <sz val="11"/>
        <rFont val="方正仿宋_GBK"/>
        <charset val="134"/>
      </rPr>
      <t>户脱贫户发展特色种养业</t>
    </r>
  </si>
  <si>
    <r>
      <rPr>
        <sz val="11"/>
        <rFont val="方正仿宋_GBK"/>
        <charset val="134"/>
      </rPr>
      <t>带动</t>
    </r>
    <r>
      <rPr>
        <sz val="11"/>
        <rFont val="Times New Roman"/>
        <charset val="134"/>
      </rPr>
      <t>70</t>
    </r>
    <r>
      <rPr>
        <sz val="11"/>
        <rFont val="方正仿宋_GBK"/>
        <charset val="134"/>
      </rPr>
      <t>户脱贫户增加收入</t>
    </r>
  </si>
  <si>
    <r>
      <rPr>
        <sz val="11"/>
        <rFont val="方正仿宋_GBK"/>
        <charset val="134"/>
      </rPr>
      <t>瓜果蔬菜面积</t>
    </r>
    <r>
      <rPr>
        <sz val="11"/>
        <rFont val="Times New Roman"/>
        <charset val="134"/>
      </rPr>
      <t>64</t>
    </r>
    <r>
      <rPr>
        <sz val="11"/>
        <rFont val="方正仿宋_GBK"/>
        <charset val="134"/>
      </rPr>
      <t>亩，猪养殖数量</t>
    </r>
    <r>
      <rPr>
        <sz val="11"/>
        <rFont val="Times New Roman"/>
        <charset val="134"/>
      </rPr>
      <t>9</t>
    </r>
    <r>
      <rPr>
        <sz val="11"/>
        <rFont val="方正仿宋_GBK"/>
        <charset val="134"/>
      </rPr>
      <t>头</t>
    </r>
    <r>
      <rPr>
        <sz val="11"/>
        <rFont val="Times New Roman"/>
        <charset val="134"/>
      </rPr>
      <t>.</t>
    </r>
    <r>
      <rPr>
        <sz val="11"/>
        <rFont val="方正仿宋_GBK"/>
        <charset val="134"/>
      </rPr>
      <t>羊养殖数量</t>
    </r>
    <r>
      <rPr>
        <sz val="11"/>
        <rFont val="Times New Roman"/>
        <charset val="134"/>
      </rPr>
      <t>30</t>
    </r>
    <r>
      <rPr>
        <sz val="11"/>
        <rFont val="方正仿宋_GBK"/>
        <charset val="134"/>
      </rPr>
      <t>头</t>
    </r>
  </si>
  <si>
    <r>
      <rPr>
        <sz val="11"/>
        <rFont val="方正仿宋_GBK"/>
        <charset val="134"/>
      </rPr>
      <t>马井镇郝庄村自种自养项目</t>
    </r>
  </si>
  <si>
    <r>
      <rPr>
        <sz val="11"/>
        <rFont val="方正仿宋_GBK"/>
        <charset val="134"/>
      </rPr>
      <t>郝庄村</t>
    </r>
  </si>
  <si>
    <r>
      <rPr>
        <sz val="11"/>
        <rFont val="方正仿宋_GBK"/>
        <charset val="134"/>
      </rPr>
      <t>扶持</t>
    </r>
    <r>
      <rPr>
        <sz val="11"/>
        <rFont val="Times New Roman"/>
        <charset val="134"/>
      </rPr>
      <t>45</t>
    </r>
    <r>
      <rPr>
        <sz val="11"/>
        <rFont val="方正仿宋_GBK"/>
        <charset val="134"/>
      </rPr>
      <t>户发展特色种养业</t>
    </r>
  </si>
  <si>
    <r>
      <rPr>
        <sz val="11"/>
        <rFont val="方正仿宋_GBK"/>
        <charset val="134"/>
      </rPr>
      <t>瓜果蔬菜面积</t>
    </r>
    <r>
      <rPr>
        <sz val="11"/>
        <rFont val="Times New Roman"/>
        <charset val="134"/>
      </rPr>
      <t>64</t>
    </r>
    <r>
      <rPr>
        <sz val="11"/>
        <rFont val="方正仿宋_GBK"/>
        <charset val="134"/>
      </rPr>
      <t>亩，猪养殖数量</t>
    </r>
    <r>
      <rPr>
        <sz val="11"/>
        <rFont val="Times New Roman"/>
        <charset val="134"/>
      </rPr>
      <t>12</t>
    </r>
    <r>
      <rPr>
        <sz val="11"/>
        <rFont val="方正仿宋_GBK"/>
        <charset val="134"/>
      </rPr>
      <t>头</t>
    </r>
    <r>
      <rPr>
        <sz val="11"/>
        <rFont val="Times New Roman"/>
        <charset val="134"/>
      </rPr>
      <t>.</t>
    </r>
    <r>
      <rPr>
        <sz val="11"/>
        <rFont val="方正仿宋_GBK"/>
        <charset val="134"/>
      </rPr>
      <t>羊养殖数量</t>
    </r>
    <r>
      <rPr>
        <sz val="11"/>
        <rFont val="Times New Roman"/>
        <charset val="134"/>
      </rPr>
      <t>18</t>
    </r>
    <r>
      <rPr>
        <sz val="11"/>
        <rFont val="方正仿宋_GBK"/>
        <charset val="134"/>
      </rPr>
      <t>头</t>
    </r>
  </si>
  <si>
    <r>
      <rPr>
        <sz val="11"/>
        <rFont val="方正仿宋_GBK"/>
        <charset val="134"/>
      </rPr>
      <t>马井镇麻堤口村自种自养项目</t>
    </r>
  </si>
  <si>
    <r>
      <rPr>
        <sz val="11"/>
        <rFont val="方正仿宋_GBK"/>
        <charset val="134"/>
      </rPr>
      <t>麻堤口村</t>
    </r>
  </si>
  <si>
    <r>
      <rPr>
        <sz val="11"/>
        <rFont val="方正仿宋_GBK"/>
        <charset val="134"/>
      </rPr>
      <t>扶持</t>
    </r>
    <r>
      <rPr>
        <sz val="11"/>
        <rFont val="Times New Roman"/>
        <charset val="134"/>
      </rPr>
      <t>66</t>
    </r>
    <r>
      <rPr>
        <sz val="11"/>
        <rFont val="方正仿宋_GBK"/>
        <charset val="134"/>
      </rPr>
      <t>户脱贫户发展特色种养业</t>
    </r>
  </si>
  <si>
    <r>
      <rPr>
        <sz val="11"/>
        <rFont val="方正仿宋_GBK"/>
        <charset val="134"/>
      </rPr>
      <t>瓜果蔬菜面积</t>
    </r>
    <r>
      <rPr>
        <sz val="11"/>
        <rFont val="Times New Roman"/>
        <charset val="134"/>
      </rPr>
      <t>46</t>
    </r>
    <r>
      <rPr>
        <sz val="11"/>
        <rFont val="方正仿宋_GBK"/>
        <charset val="134"/>
      </rPr>
      <t>亩，猪养殖数量</t>
    </r>
    <r>
      <rPr>
        <sz val="11"/>
        <rFont val="Times New Roman"/>
        <charset val="134"/>
      </rPr>
      <t>6</t>
    </r>
    <r>
      <rPr>
        <sz val="11"/>
        <rFont val="方正仿宋_GBK"/>
        <charset val="134"/>
      </rPr>
      <t>头</t>
    </r>
    <r>
      <rPr>
        <sz val="11"/>
        <rFont val="Times New Roman"/>
        <charset val="134"/>
      </rPr>
      <t>.</t>
    </r>
    <r>
      <rPr>
        <sz val="11"/>
        <rFont val="方正仿宋_GBK"/>
        <charset val="134"/>
      </rPr>
      <t>羊养殖数量</t>
    </r>
    <r>
      <rPr>
        <sz val="11"/>
        <rFont val="Times New Roman"/>
        <charset val="134"/>
      </rPr>
      <t>84</t>
    </r>
    <r>
      <rPr>
        <sz val="11"/>
        <rFont val="方正仿宋_GBK"/>
        <charset val="134"/>
      </rPr>
      <t>头</t>
    </r>
  </si>
  <si>
    <r>
      <rPr>
        <sz val="11"/>
        <rFont val="方正仿宋_GBK"/>
        <charset val="134"/>
      </rPr>
      <t>马井镇马井村自种自养项目</t>
    </r>
  </si>
  <si>
    <r>
      <rPr>
        <sz val="11"/>
        <rFont val="方正仿宋_GBK"/>
        <charset val="134"/>
      </rPr>
      <t>马井村</t>
    </r>
  </si>
  <si>
    <r>
      <rPr>
        <sz val="11"/>
        <rFont val="方正仿宋_GBK"/>
        <charset val="134"/>
      </rPr>
      <t>瓜果蔬菜面积</t>
    </r>
    <r>
      <rPr>
        <sz val="11"/>
        <rFont val="Times New Roman"/>
        <charset val="134"/>
      </rPr>
      <t>25.8</t>
    </r>
    <r>
      <rPr>
        <sz val="11"/>
        <rFont val="方正仿宋_GBK"/>
        <charset val="134"/>
      </rPr>
      <t>亩，猪养殖数量</t>
    </r>
    <r>
      <rPr>
        <sz val="11"/>
        <rFont val="Times New Roman"/>
        <charset val="134"/>
      </rPr>
      <t>23</t>
    </r>
    <r>
      <rPr>
        <sz val="11"/>
        <rFont val="方正仿宋_GBK"/>
        <charset val="134"/>
      </rPr>
      <t>头</t>
    </r>
    <r>
      <rPr>
        <sz val="11"/>
        <rFont val="Times New Roman"/>
        <charset val="134"/>
      </rPr>
      <t>.</t>
    </r>
    <r>
      <rPr>
        <sz val="11"/>
        <rFont val="方正仿宋_GBK"/>
        <charset val="134"/>
      </rPr>
      <t>牛、羊养殖数量</t>
    </r>
    <r>
      <rPr>
        <sz val="11"/>
        <rFont val="Times New Roman"/>
        <charset val="134"/>
      </rPr>
      <t>136</t>
    </r>
    <r>
      <rPr>
        <sz val="11"/>
        <rFont val="方正仿宋_GBK"/>
        <charset val="134"/>
      </rPr>
      <t>头。</t>
    </r>
  </si>
  <si>
    <r>
      <rPr>
        <sz val="11"/>
        <rFont val="方正仿宋_GBK"/>
        <charset val="134"/>
      </rPr>
      <t>马井镇权楼村自种自养项目</t>
    </r>
  </si>
  <si>
    <r>
      <rPr>
        <sz val="11"/>
        <rFont val="方正仿宋_GBK"/>
        <charset val="134"/>
      </rPr>
      <t>权楼村</t>
    </r>
  </si>
  <si>
    <r>
      <rPr>
        <sz val="11"/>
        <rFont val="方正仿宋_GBK"/>
        <charset val="134"/>
      </rPr>
      <t>瓜果蔬菜面积</t>
    </r>
    <r>
      <rPr>
        <sz val="11"/>
        <rFont val="Times New Roman"/>
        <charset val="134"/>
      </rPr>
      <t>70</t>
    </r>
    <r>
      <rPr>
        <sz val="11"/>
        <rFont val="方正仿宋_GBK"/>
        <charset val="134"/>
      </rPr>
      <t>亩，猪养殖数量</t>
    </r>
    <r>
      <rPr>
        <sz val="11"/>
        <rFont val="Times New Roman"/>
        <charset val="134"/>
      </rPr>
      <t>12</t>
    </r>
    <r>
      <rPr>
        <sz val="11"/>
        <rFont val="方正仿宋_GBK"/>
        <charset val="134"/>
      </rPr>
      <t>头</t>
    </r>
    <r>
      <rPr>
        <sz val="11"/>
        <rFont val="Times New Roman"/>
        <charset val="134"/>
      </rPr>
      <t>.</t>
    </r>
    <r>
      <rPr>
        <sz val="11"/>
        <rFont val="方正仿宋_GBK"/>
        <charset val="134"/>
      </rPr>
      <t>羊养殖数量</t>
    </r>
    <r>
      <rPr>
        <sz val="11"/>
        <rFont val="Times New Roman"/>
        <charset val="134"/>
      </rPr>
      <t>84</t>
    </r>
    <r>
      <rPr>
        <sz val="11"/>
        <rFont val="方正仿宋_GBK"/>
        <charset val="134"/>
      </rPr>
      <t>头</t>
    </r>
  </si>
  <si>
    <r>
      <rPr>
        <sz val="11"/>
        <rFont val="方正仿宋_GBK"/>
        <charset val="134"/>
      </rPr>
      <t>马井镇曲里铺村自种自养项目</t>
    </r>
  </si>
  <si>
    <r>
      <rPr>
        <sz val="11"/>
        <rFont val="方正仿宋_GBK"/>
        <charset val="134"/>
      </rPr>
      <t>曲里铺村</t>
    </r>
  </si>
  <si>
    <r>
      <rPr>
        <sz val="11"/>
        <rFont val="方正仿宋_GBK"/>
        <charset val="134"/>
      </rPr>
      <t>瓜果蔬菜面积</t>
    </r>
    <r>
      <rPr>
        <sz val="11"/>
        <rFont val="Times New Roman"/>
        <charset val="134"/>
      </rPr>
      <t>60</t>
    </r>
    <r>
      <rPr>
        <sz val="11"/>
        <rFont val="方正仿宋_GBK"/>
        <charset val="134"/>
      </rPr>
      <t>亩，牛养殖数量</t>
    </r>
    <r>
      <rPr>
        <sz val="11"/>
        <rFont val="Times New Roman"/>
        <charset val="134"/>
      </rPr>
      <t>10</t>
    </r>
    <r>
      <rPr>
        <sz val="11"/>
        <rFont val="方正仿宋_GBK"/>
        <charset val="134"/>
      </rPr>
      <t>头</t>
    </r>
    <r>
      <rPr>
        <sz val="11"/>
        <rFont val="Times New Roman"/>
        <charset val="134"/>
      </rPr>
      <t>.</t>
    </r>
    <r>
      <rPr>
        <sz val="11"/>
        <rFont val="方正仿宋_GBK"/>
        <charset val="134"/>
      </rPr>
      <t>羊养殖数量</t>
    </r>
    <r>
      <rPr>
        <sz val="11"/>
        <rFont val="Times New Roman"/>
        <charset val="134"/>
      </rPr>
      <t>48</t>
    </r>
    <r>
      <rPr>
        <sz val="11"/>
        <rFont val="方正仿宋_GBK"/>
        <charset val="134"/>
      </rPr>
      <t>头</t>
    </r>
    <r>
      <rPr>
        <sz val="11"/>
        <rFont val="Times New Roman"/>
        <charset val="134"/>
      </rPr>
      <t>.</t>
    </r>
    <r>
      <rPr>
        <sz val="11"/>
        <rFont val="方正仿宋_GBK"/>
        <charset val="134"/>
      </rPr>
      <t>驴养殖数量</t>
    </r>
    <r>
      <rPr>
        <sz val="11"/>
        <rFont val="Times New Roman"/>
        <charset val="134"/>
      </rPr>
      <t>1</t>
    </r>
    <r>
      <rPr>
        <sz val="11"/>
        <rFont val="方正仿宋_GBK"/>
        <charset val="134"/>
      </rPr>
      <t>头</t>
    </r>
    <r>
      <rPr>
        <sz val="11"/>
        <rFont val="Times New Roman"/>
        <charset val="134"/>
      </rPr>
      <t>.</t>
    </r>
    <r>
      <rPr>
        <sz val="11"/>
        <rFont val="方正仿宋_GBK"/>
        <charset val="134"/>
      </rPr>
      <t>猪养殖</t>
    </r>
    <r>
      <rPr>
        <sz val="11"/>
        <rFont val="Times New Roman"/>
        <charset val="134"/>
      </rPr>
      <t>3</t>
    </r>
    <r>
      <rPr>
        <sz val="11"/>
        <rFont val="方正仿宋_GBK"/>
        <charset val="134"/>
      </rPr>
      <t>头</t>
    </r>
  </si>
  <si>
    <r>
      <rPr>
        <sz val="11"/>
        <rFont val="方正仿宋_GBK"/>
        <charset val="134"/>
      </rPr>
      <t>马井镇朱庄村自种自养项目</t>
    </r>
  </si>
  <si>
    <r>
      <rPr>
        <sz val="11"/>
        <rFont val="方正仿宋_GBK"/>
        <charset val="134"/>
      </rPr>
      <t>瓜果蔬菜面积</t>
    </r>
    <r>
      <rPr>
        <sz val="11"/>
        <rFont val="Times New Roman"/>
        <charset val="134"/>
      </rPr>
      <t>50</t>
    </r>
    <r>
      <rPr>
        <sz val="11"/>
        <rFont val="方正仿宋_GBK"/>
        <charset val="134"/>
      </rPr>
      <t>亩，猪养殖数量</t>
    </r>
    <r>
      <rPr>
        <sz val="11"/>
        <rFont val="Times New Roman"/>
        <charset val="134"/>
      </rPr>
      <t>15</t>
    </r>
    <r>
      <rPr>
        <sz val="11"/>
        <rFont val="方正仿宋_GBK"/>
        <charset val="134"/>
      </rPr>
      <t>头</t>
    </r>
    <r>
      <rPr>
        <sz val="11"/>
        <rFont val="Times New Roman"/>
        <charset val="134"/>
      </rPr>
      <t>.</t>
    </r>
    <r>
      <rPr>
        <sz val="11"/>
        <rFont val="方正仿宋_GBK"/>
        <charset val="134"/>
      </rPr>
      <t>羊养殖数量</t>
    </r>
    <r>
      <rPr>
        <sz val="11"/>
        <rFont val="Times New Roman"/>
        <charset val="134"/>
      </rPr>
      <t>24</t>
    </r>
    <r>
      <rPr>
        <sz val="11"/>
        <rFont val="方正仿宋_GBK"/>
        <charset val="134"/>
      </rPr>
      <t>头</t>
    </r>
  </si>
  <si>
    <r>
      <rPr>
        <sz val="11"/>
        <rFont val="方正仿宋_GBK"/>
        <charset val="134"/>
      </rPr>
      <t>马井镇吴九店村自种自养项目</t>
    </r>
  </si>
  <si>
    <r>
      <rPr>
        <sz val="11"/>
        <rFont val="方正仿宋_GBK"/>
        <charset val="134"/>
      </rPr>
      <t>吴九店村</t>
    </r>
  </si>
  <si>
    <r>
      <rPr>
        <sz val="11"/>
        <rFont val="方正仿宋_GBK"/>
        <charset val="134"/>
      </rPr>
      <t>扶持</t>
    </r>
    <r>
      <rPr>
        <sz val="11"/>
        <rFont val="Times New Roman"/>
        <charset val="134"/>
      </rPr>
      <t>32</t>
    </r>
    <r>
      <rPr>
        <sz val="11"/>
        <rFont val="方正仿宋_GBK"/>
        <charset val="134"/>
      </rPr>
      <t>户脱贫户发展特色种养业</t>
    </r>
  </si>
  <si>
    <r>
      <rPr>
        <sz val="11"/>
        <rFont val="方正仿宋_GBK"/>
        <charset val="134"/>
      </rPr>
      <t>瓜果蔬菜面积</t>
    </r>
    <r>
      <rPr>
        <sz val="11"/>
        <rFont val="Times New Roman"/>
        <charset val="134"/>
      </rPr>
      <t>40</t>
    </r>
    <r>
      <rPr>
        <sz val="11"/>
        <rFont val="方正仿宋_GBK"/>
        <charset val="134"/>
      </rPr>
      <t>亩，猪养殖数量</t>
    </r>
    <r>
      <rPr>
        <sz val="11"/>
        <rFont val="Times New Roman"/>
        <charset val="134"/>
      </rPr>
      <t>6</t>
    </r>
    <r>
      <rPr>
        <sz val="11"/>
        <rFont val="方正仿宋_GBK"/>
        <charset val="134"/>
      </rPr>
      <t>头</t>
    </r>
    <r>
      <rPr>
        <sz val="11"/>
        <rFont val="Times New Roman"/>
        <charset val="134"/>
      </rPr>
      <t>.</t>
    </r>
    <r>
      <rPr>
        <sz val="11"/>
        <rFont val="方正仿宋_GBK"/>
        <charset val="134"/>
      </rPr>
      <t>羊养殖数量</t>
    </r>
    <r>
      <rPr>
        <sz val="11"/>
        <rFont val="Times New Roman"/>
        <charset val="134"/>
      </rPr>
      <t>60</t>
    </r>
    <r>
      <rPr>
        <sz val="11"/>
        <rFont val="方正仿宋_GBK"/>
        <charset val="134"/>
      </rPr>
      <t>头</t>
    </r>
  </si>
  <si>
    <r>
      <rPr>
        <sz val="11"/>
        <rFont val="方正仿宋_GBK"/>
        <charset val="134"/>
      </rPr>
      <t>马井镇王楼村自种自养项目</t>
    </r>
  </si>
  <si>
    <r>
      <rPr>
        <sz val="11"/>
        <rFont val="方正仿宋_GBK"/>
        <charset val="134"/>
      </rPr>
      <t>王楼村</t>
    </r>
  </si>
  <si>
    <r>
      <rPr>
        <sz val="11"/>
        <rFont val="方正仿宋_GBK"/>
        <charset val="134"/>
      </rPr>
      <t>扶持</t>
    </r>
    <r>
      <rPr>
        <sz val="11"/>
        <rFont val="Times New Roman"/>
        <charset val="134"/>
      </rPr>
      <t>52</t>
    </r>
    <r>
      <rPr>
        <sz val="11"/>
        <rFont val="方正仿宋_GBK"/>
        <charset val="134"/>
      </rPr>
      <t>户脱贫户发展特色种养业</t>
    </r>
  </si>
  <si>
    <r>
      <rPr>
        <sz val="11"/>
        <rFont val="方正仿宋_GBK"/>
        <charset val="134"/>
      </rPr>
      <t>瓜果蔬菜面积</t>
    </r>
    <r>
      <rPr>
        <sz val="11"/>
        <rFont val="Times New Roman"/>
        <charset val="134"/>
      </rPr>
      <t>100</t>
    </r>
    <r>
      <rPr>
        <sz val="11"/>
        <rFont val="方正仿宋_GBK"/>
        <charset val="134"/>
      </rPr>
      <t>亩，猪养殖数量</t>
    </r>
    <r>
      <rPr>
        <sz val="11"/>
        <rFont val="Times New Roman"/>
        <charset val="134"/>
      </rPr>
      <t>62</t>
    </r>
    <r>
      <rPr>
        <sz val="11"/>
        <rFont val="方正仿宋_GBK"/>
        <charset val="134"/>
      </rPr>
      <t>头</t>
    </r>
    <r>
      <rPr>
        <sz val="11"/>
        <rFont val="Times New Roman"/>
        <charset val="134"/>
      </rPr>
      <t>.</t>
    </r>
    <r>
      <rPr>
        <sz val="11"/>
        <rFont val="方正仿宋_GBK"/>
        <charset val="134"/>
      </rPr>
      <t>羊养殖数量</t>
    </r>
    <r>
      <rPr>
        <sz val="11"/>
        <rFont val="Times New Roman"/>
        <charset val="134"/>
      </rPr>
      <t>146</t>
    </r>
    <r>
      <rPr>
        <sz val="11"/>
        <rFont val="方正仿宋_GBK"/>
        <charset val="134"/>
      </rPr>
      <t>头</t>
    </r>
    <r>
      <rPr>
        <sz val="11"/>
        <rFont val="Times New Roman"/>
        <charset val="134"/>
      </rPr>
      <t>.</t>
    </r>
    <r>
      <rPr>
        <sz val="11"/>
        <rFont val="方正仿宋_GBK"/>
        <charset val="134"/>
      </rPr>
      <t>鸡鹅</t>
    </r>
    <r>
      <rPr>
        <sz val="11"/>
        <rFont val="Times New Roman"/>
        <charset val="134"/>
      </rPr>
      <t>500</t>
    </r>
    <r>
      <rPr>
        <sz val="11"/>
        <rFont val="方正仿宋_GBK"/>
        <charset val="134"/>
      </rPr>
      <t>只。</t>
    </r>
  </si>
  <si>
    <r>
      <rPr>
        <sz val="11"/>
        <rFont val="方正仿宋_GBK"/>
        <charset val="134"/>
      </rPr>
      <t>马井镇吴瓦房村自种自养项目</t>
    </r>
  </si>
  <si>
    <r>
      <rPr>
        <sz val="11"/>
        <rFont val="方正仿宋_GBK"/>
        <charset val="134"/>
      </rPr>
      <t>吴瓦房村</t>
    </r>
  </si>
  <si>
    <r>
      <rPr>
        <sz val="11"/>
        <rFont val="方正仿宋_GBK"/>
        <charset val="134"/>
      </rPr>
      <t>瓜果蔬菜面积</t>
    </r>
    <r>
      <rPr>
        <sz val="11"/>
        <rFont val="Times New Roman"/>
        <charset val="134"/>
      </rPr>
      <t>10</t>
    </r>
    <r>
      <rPr>
        <sz val="11"/>
        <rFont val="方正仿宋_GBK"/>
        <charset val="134"/>
      </rPr>
      <t>亩，羊养殖数量</t>
    </r>
    <r>
      <rPr>
        <sz val="11"/>
        <rFont val="Times New Roman"/>
        <charset val="134"/>
      </rPr>
      <t>200</t>
    </r>
    <r>
      <rPr>
        <sz val="11"/>
        <rFont val="方正仿宋_GBK"/>
        <charset val="134"/>
      </rPr>
      <t>头</t>
    </r>
  </si>
  <si>
    <r>
      <rPr>
        <sz val="11"/>
        <rFont val="方正仿宋_GBK"/>
        <charset val="134"/>
      </rPr>
      <t>马井镇朱集村自种自养项目</t>
    </r>
  </si>
  <si>
    <r>
      <rPr>
        <sz val="11"/>
        <rFont val="方正仿宋_GBK"/>
        <charset val="134"/>
      </rPr>
      <t>朱集村</t>
    </r>
  </si>
  <si>
    <r>
      <rPr>
        <sz val="11"/>
        <rFont val="方正仿宋_GBK"/>
        <charset val="134"/>
      </rPr>
      <t>扶持</t>
    </r>
    <r>
      <rPr>
        <sz val="11"/>
        <rFont val="Times New Roman"/>
        <charset val="134"/>
      </rPr>
      <t>38</t>
    </r>
    <r>
      <rPr>
        <sz val="11"/>
        <rFont val="方正仿宋_GBK"/>
        <charset val="134"/>
      </rPr>
      <t>户脱贫户发展特色种养业</t>
    </r>
  </si>
  <si>
    <r>
      <rPr>
        <sz val="11"/>
        <rFont val="方正仿宋_GBK"/>
        <charset val="134"/>
      </rPr>
      <t>瓜果蔬菜面积</t>
    </r>
    <r>
      <rPr>
        <sz val="11"/>
        <rFont val="Times New Roman"/>
        <charset val="134"/>
      </rPr>
      <t>40</t>
    </r>
    <r>
      <rPr>
        <sz val="11"/>
        <rFont val="方正仿宋_GBK"/>
        <charset val="134"/>
      </rPr>
      <t>亩，猪养殖数量</t>
    </r>
    <r>
      <rPr>
        <sz val="11"/>
        <rFont val="Times New Roman"/>
        <charset val="134"/>
      </rPr>
      <t>12</t>
    </r>
    <r>
      <rPr>
        <sz val="11"/>
        <rFont val="方正仿宋_GBK"/>
        <charset val="134"/>
      </rPr>
      <t>头</t>
    </r>
    <r>
      <rPr>
        <sz val="11"/>
        <rFont val="Times New Roman"/>
        <charset val="134"/>
      </rPr>
      <t>.</t>
    </r>
    <r>
      <rPr>
        <sz val="11"/>
        <rFont val="方正仿宋_GBK"/>
        <charset val="134"/>
      </rPr>
      <t>羊养殖数量</t>
    </r>
    <r>
      <rPr>
        <sz val="11"/>
        <rFont val="Times New Roman"/>
        <charset val="134"/>
      </rPr>
      <t>84</t>
    </r>
    <r>
      <rPr>
        <sz val="11"/>
        <rFont val="方正仿宋_GBK"/>
        <charset val="134"/>
      </rPr>
      <t>头</t>
    </r>
  </si>
  <si>
    <r>
      <rPr>
        <sz val="11"/>
        <rFont val="方正仿宋_GBK"/>
        <charset val="134"/>
      </rPr>
      <t>马井镇孙庄村自种自养项目</t>
    </r>
  </si>
  <si>
    <r>
      <rPr>
        <sz val="11"/>
        <rFont val="方正仿宋_GBK"/>
        <charset val="134"/>
      </rPr>
      <t>孙庄村</t>
    </r>
  </si>
  <si>
    <r>
      <rPr>
        <sz val="11"/>
        <rFont val="方正仿宋_GBK"/>
        <charset val="134"/>
      </rPr>
      <t>瓜果蔬菜面积</t>
    </r>
    <r>
      <rPr>
        <sz val="11"/>
        <rFont val="Times New Roman"/>
        <charset val="134"/>
      </rPr>
      <t>44</t>
    </r>
    <r>
      <rPr>
        <sz val="11"/>
        <rFont val="方正仿宋_GBK"/>
        <charset val="134"/>
      </rPr>
      <t>亩，猪养殖数量</t>
    </r>
    <r>
      <rPr>
        <sz val="11"/>
        <rFont val="Times New Roman"/>
        <charset val="134"/>
      </rPr>
      <t>6</t>
    </r>
    <r>
      <rPr>
        <sz val="11"/>
        <rFont val="方正仿宋_GBK"/>
        <charset val="134"/>
      </rPr>
      <t>头</t>
    </r>
    <r>
      <rPr>
        <sz val="11"/>
        <rFont val="Times New Roman"/>
        <charset val="134"/>
      </rPr>
      <t>.</t>
    </r>
    <r>
      <rPr>
        <sz val="11"/>
        <rFont val="方正仿宋_GBK"/>
        <charset val="134"/>
      </rPr>
      <t>羊养殖数量</t>
    </r>
    <r>
      <rPr>
        <sz val="11"/>
        <rFont val="Times New Roman"/>
        <charset val="134"/>
      </rPr>
      <t>66</t>
    </r>
    <r>
      <rPr>
        <sz val="11"/>
        <rFont val="方正仿宋_GBK"/>
        <charset val="134"/>
      </rPr>
      <t>头</t>
    </r>
  </si>
  <si>
    <r>
      <rPr>
        <sz val="11"/>
        <rFont val="方正仿宋_GBK"/>
        <charset val="134"/>
      </rPr>
      <t>青龙镇</t>
    </r>
    <r>
      <rPr>
        <sz val="11"/>
        <rFont val="Times New Roman"/>
        <charset val="134"/>
      </rPr>
      <t xml:space="preserve">
</t>
    </r>
    <r>
      <rPr>
        <sz val="11"/>
        <rFont val="方正仿宋_GBK"/>
        <charset val="134"/>
      </rPr>
      <t>况美彩</t>
    </r>
  </si>
  <si>
    <r>
      <rPr>
        <sz val="11"/>
        <rFont val="方正仿宋_GBK"/>
        <charset val="134"/>
      </rPr>
      <t>青龙镇</t>
    </r>
  </si>
  <si>
    <r>
      <rPr>
        <sz val="11"/>
        <rFont val="方正仿宋_GBK"/>
        <charset val="134"/>
      </rPr>
      <t>青龙村</t>
    </r>
  </si>
  <si>
    <r>
      <rPr>
        <sz val="11"/>
        <rFont val="方正仿宋_GBK"/>
        <charset val="134"/>
      </rPr>
      <t>羊养殖数量</t>
    </r>
    <r>
      <rPr>
        <sz val="11"/>
        <rFont val="Times New Roman"/>
        <charset val="134"/>
      </rPr>
      <t>150</t>
    </r>
    <r>
      <rPr>
        <sz val="11"/>
        <rFont val="方正仿宋_GBK"/>
        <charset val="134"/>
      </rPr>
      <t>只。</t>
    </r>
  </si>
  <si>
    <r>
      <rPr>
        <sz val="11"/>
        <rFont val="方正仿宋_GBK"/>
        <charset val="134"/>
      </rPr>
      <t>路口村</t>
    </r>
  </si>
  <si>
    <r>
      <rPr>
        <sz val="11"/>
        <rFont val="方正仿宋_GBK"/>
        <charset val="134"/>
      </rPr>
      <t>扶持</t>
    </r>
    <r>
      <rPr>
        <sz val="11"/>
        <rFont val="Times New Roman"/>
        <charset val="134"/>
      </rPr>
      <t>60</t>
    </r>
    <r>
      <rPr>
        <sz val="11"/>
        <rFont val="方正仿宋_GBK"/>
        <charset val="134"/>
      </rPr>
      <t>户脱贫户发展特色种养业</t>
    </r>
  </si>
  <si>
    <r>
      <rPr>
        <sz val="11"/>
        <rFont val="方正仿宋_GBK"/>
        <charset val="134"/>
      </rPr>
      <t>羊养殖数量</t>
    </r>
    <r>
      <rPr>
        <sz val="11"/>
        <rFont val="Times New Roman"/>
        <charset val="134"/>
      </rPr>
      <t>260</t>
    </r>
    <r>
      <rPr>
        <sz val="11"/>
        <rFont val="方正仿宋_GBK"/>
        <charset val="134"/>
      </rPr>
      <t>只。</t>
    </r>
  </si>
  <si>
    <r>
      <rPr>
        <sz val="11"/>
        <rFont val="方正仿宋_GBK"/>
        <charset val="134"/>
      </rPr>
      <t>胡庄村</t>
    </r>
  </si>
  <si>
    <r>
      <rPr>
        <sz val="11"/>
        <rFont val="方正仿宋_GBK"/>
        <charset val="134"/>
      </rPr>
      <t>羊养殖数量</t>
    </r>
    <r>
      <rPr>
        <sz val="11"/>
        <rFont val="Times New Roman"/>
        <charset val="134"/>
      </rPr>
      <t>310</t>
    </r>
    <r>
      <rPr>
        <sz val="11"/>
        <rFont val="方正仿宋_GBK"/>
        <charset val="134"/>
      </rPr>
      <t>只，肉牛养殖数量</t>
    </r>
    <r>
      <rPr>
        <sz val="11"/>
        <rFont val="Times New Roman"/>
        <charset val="134"/>
      </rPr>
      <t>20</t>
    </r>
    <r>
      <rPr>
        <sz val="11"/>
        <rFont val="方正仿宋_GBK"/>
        <charset val="134"/>
      </rPr>
      <t>头，猪养殖数量</t>
    </r>
    <r>
      <rPr>
        <sz val="11"/>
        <rFont val="Times New Roman"/>
        <charset val="134"/>
      </rPr>
      <t>30</t>
    </r>
    <r>
      <rPr>
        <sz val="11"/>
        <rFont val="方正仿宋_GBK"/>
        <charset val="134"/>
      </rPr>
      <t>头，精养鱼塘</t>
    </r>
    <r>
      <rPr>
        <sz val="11"/>
        <rFont val="Times New Roman"/>
        <charset val="134"/>
      </rPr>
      <t>10</t>
    </r>
    <r>
      <rPr>
        <sz val="11"/>
        <rFont val="方正仿宋_GBK"/>
        <charset val="134"/>
      </rPr>
      <t>亩，黄花菜种植面积</t>
    </r>
    <r>
      <rPr>
        <sz val="11"/>
        <rFont val="Times New Roman"/>
        <charset val="134"/>
      </rPr>
      <t>40</t>
    </r>
    <r>
      <rPr>
        <sz val="11"/>
        <rFont val="方正仿宋_GBK"/>
        <charset val="134"/>
      </rPr>
      <t>亩。</t>
    </r>
  </si>
  <si>
    <r>
      <rPr>
        <sz val="11"/>
        <rFont val="方正仿宋_GBK"/>
        <charset val="134"/>
      </rPr>
      <t>种植成活率</t>
    </r>
    <r>
      <rPr>
        <sz val="11"/>
        <rFont val="Times New Roman"/>
        <charset val="134"/>
      </rPr>
      <t>100%</t>
    </r>
    <r>
      <rPr>
        <sz val="11"/>
        <rFont val="方正仿宋_GBK"/>
        <charset val="134"/>
      </rPr>
      <t>，养殖成活率</t>
    </r>
    <r>
      <rPr>
        <sz val="11"/>
        <rFont val="Times New Roman"/>
        <charset val="134"/>
      </rPr>
      <t>85%</t>
    </r>
    <r>
      <rPr>
        <sz val="11"/>
        <rFont val="方正仿宋_GBK"/>
        <charset val="134"/>
      </rPr>
      <t>。</t>
    </r>
  </si>
  <si>
    <r>
      <rPr>
        <sz val="11"/>
        <rFont val="方正仿宋_GBK"/>
        <charset val="134"/>
      </rPr>
      <t>黄月店村</t>
    </r>
  </si>
  <si>
    <r>
      <rPr>
        <sz val="11"/>
        <rFont val="方正仿宋_GBK"/>
        <charset val="134"/>
      </rPr>
      <t>羊养殖数量</t>
    </r>
    <r>
      <rPr>
        <sz val="11"/>
        <rFont val="Times New Roman"/>
        <charset val="134"/>
      </rPr>
      <t>420</t>
    </r>
    <r>
      <rPr>
        <sz val="11"/>
        <rFont val="方正仿宋_GBK"/>
        <charset val="134"/>
      </rPr>
      <t>只。</t>
    </r>
  </si>
  <si>
    <r>
      <rPr>
        <sz val="11"/>
        <rFont val="方正仿宋_GBK"/>
        <charset val="134"/>
      </rPr>
      <t>张鲁庄村</t>
    </r>
  </si>
  <si>
    <r>
      <rPr>
        <sz val="11"/>
        <rFont val="方正仿宋_GBK"/>
        <charset val="134"/>
      </rPr>
      <t>邱庄村</t>
    </r>
  </si>
  <si>
    <r>
      <rPr>
        <sz val="11"/>
        <rFont val="方正仿宋_GBK"/>
        <charset val="134"/>
      </rPr>
      <t>羊养殖数量</t>
    </r>
    <r>
      <rPr>
        <sz val="11"/>
        <rFont val="Times New Roman"/>
        <charset val="134"/>
      </rPr>
      <t>320</t>
    </r>
    <r>
      <rPr>
        <sz val="11"/>
        <rFont val="方正仿宋_GBK"/>
        <charset val="134"/>
      </rPr>
      <t>只。猪养殖</t>
    </r>
    <r>
      <rPr>
        <sz val="11"/>
        <rFont val="Times New Roman"/>
        <charset val="134"/>
      </rPr>
      <t>20</t>
    </r>
    <r>
      <rPr>
        <sz val="11"/>
        <rFont val="方正仿宋_GBK"/>
        <charset val="134"/>
      </rPr>
      <t>头</t>
    </r>
  </si>
  <si>
    <r>
      <rPr>
        <sz val="11"/>
        <rFont val="方正仿宋_GBK"/>
        <charset val="134"/>
      </rPr>
      <t>圣泉镇</t>
    </r>
    <r>
      <rPr>
        <sz val="11"/>
        <rFont val="Times New Roman"/>
        <charset val="134"/>
      </rPr>
      <t xml:space="preserve">
</t>
    </r>
    <r>
      <rPr>
        <sz val="11"/>
        <rFont val="方正仿宋_GBK"/>
        <charset val="134"/>
      </rPr>
      <t>田野</t>
    </r>
  </si>
  <si>
    <r>
      <rPr>
        <sz val="11"/>
        <rFont val="方正仿宋_GBK"/>
        <charset val="134"/>
      </rPr>
      <t>圣泉镇</t>
    </r>
  </si>
  <si>
    <r>
      <rPr>
        <sz val="11"/>
        <rFont val="方正仿宋_GBK"/>
        <charset val="134"/>
      </rPr>
      <t>金黄庄社区</t>
    </r>
  </si>
  <si>
    <r>
      <rPr>
        <sz val="11"/>
        <rFont val="方正仿宋_GBK"/>
        <charset val="134"/>
      </rPr>
      <t>羊养殖数量</t>
    </r>
    <r>
      <rPr>
        <sz val="11"/>
        <rFont val="Times New Roman"/>
        <charset val="134"/>
      </rPr>
      <t>80</t>
    </r>
    <r>
      <rPr>
        <sz val="11"/>
        <rFont val="方正仿宋_GBK"/>
        <charset val="134"/>
      </rPr>
      <t>只，桃树</t>
    </r>
    <r>
      <rPr>
        <sz val="11"/>
        <rFont val="Times New Roman"/>
        <charset val="134"/>
      </rPr>
      <t>15</t>
    </r>
    <r>
      <rPr>
        <sz val="11"/>
        <rFont val="方正仿宋_GBK"/>
        <charset val="134"/>
      </rPr>
      <t>亩梨树</t>
    </r>
    <r>
      <rPr>
        <sz val="11"/>
        <rFont val="Times New Roman"/>
        <charset val="134"/>
      </rPr>
      <t>16</t>
    </r>
    <r>
      <rPr>
        <sz val="11"/>
        <rFont val="方正仿宋_GBK"/>
        <charset val="134"/>
      </rPr>
      <t>。</t>
    </r>
  </si>
  <si>
    <r>
      <rPr>
        <sz val="11"/>
        <rFont val="方正仿宋_GBK"/>
        <charset val="134"/>
      </rPr>
      <t>北城集社区</t>
    </r>
  </si>
  <si>
    <r>
      <rPr>
        <sz val="11"/>
        <rFont val="方正仿宋_GBK"/>
        <charset val="134"/>
      </rPr>
      <t>扶持</t>
    </r>
    <r>
      <rPr>
        <sz val="11"/>
        <rFont val="Times New Roman"/>
        <charset val="134"/>
      </rPr>
      <t>61</t>
    </r>
    <r>
      <rPr>
        <sz val="11"/>
        <rFont val="方正仿宋_GBK"/>
        <charset val="134"/>
      </rPr>
      <t>户脱贫户发展特色种养业</t>
    </r>
  </si>
  <si>
    <r>
      <rPr>
        <sz val="11"/>
        <rFont val="方正仿宋_GBK"/>
        <charset val="134"/>
      </rPr>
      <t>桃树</t>
    </r>
    <r>
      <rPr>
        <sz val="11"/>
        <rFont val="Times New Roman"/>
        <charset val="134"/>
      </rPr>
      <t>148</t>
    </r>
    <r>
      <rPr>
        <sz val="11"/>
        <rFont val="方正仿宋_GBK"/>
        <charset val="134"/>
      </rPr>
      <t>亩，梨树</t>
    </r>
    <r>
      <rPr>
        <sz val="11"/>
        <rFont val="Times New Roman"/>
        <charset val="134"/>
      </rPr>
      <t>57</t>
    </r>
    <r>
      <rPr>
        <sz val="11"/>
        <rFont val="方正仿宋_GBK"/>
        <charset val="134"/>
      </rPr>
      <t>亩</t>
    </r>
  </si>
  <si>
    <r>
      <rPr>
        <sz val="11"/>
        <rFont val="方正仿宋_GBK"/>
        <charset val="134"/>
      </rPr>
      <t>种植成活率</t>
    </r>
    <r>
      <rPr>
        <sz val="11"/>
        <rFont val="Times New Roman"/>
        <charset val="134"/>
      </rPr>
      <t>100%</t>
    </r>
  </si>
  <si>
    <t>圣泉镇单楼村特色种养殖补贴到户项目</t>
  </si>
  <si>
    <r>
      <rPr>
        <sz val="12"/>
        <color rgb="FF000000"/>
        <rFont val="方正仿宋_GBK"/>
        <charset val="134"/>
      </rPr>
      <t>圣泉镇</t>
    </r>
    <r>
      <rPr>
        <sz val="12"/>
        <color rgb="FF000000"/>
        <rFont val="Times New Roman"/>
        <charset val="134"/>
      </rPr>
      <t xml:space="preserve">
</t>
    </r>
    <r>
      <rPr>
        <sz val="12"/>
        <color rgb="FF000000"/>
        <rFont val="方正仿宋_GBK"/>
        <charset val="134"/>
      </rPr>
      <t>田野</t>
    </r>
  </si>
  <si>
    <t>单楼村</t>
  </si>
  <si>
    <r>
      <rPr>
        <sz val="12"/>
        <color rgb="FF000000"/>
        <rFont val="方正仿宋_GBK"/>
        <charset val="134"/>
      </rPr>
      <t>扶持</t>
    </r>
    <r>
      <rPr>
        <sz val="12"/>
        <color rgb="FF000000"/>
        <rFont val="Times New Roman"/>
        <charset val="134"/>
      </rPr>
      <t>34</t>
    </r>
    <r>
      <rPr>
        <sz val="12"/>
        <color rgb="FF000000"/>
        <rFont val="方正仿宋_GBK"/>
        <charset val="134"/>
      </rPr>
      <t>户发展特色种养业</t>
    </r>
  </si>
  <si>
    <r>
      <rPr>
        <sz val="11"/>
        <rFont val="方正仿宋_GBK"/>
        <charset val="134"/>
      </rPr>
      <t>瓜果蔬菜种植面积</t>
    </r>
    <r>
      <rPr>
        <sz val="11"/>
        <rFont val="Times New Roman"/>
        <charset val="134"/>
      </rPr>
      <t>6</t>
    </r>
    <r>
      <rPr>
        <sz val="11"/>
        <rFont val="方正仿宋_GBK"/>
        <charset val="134"/>
      </rPr>
      <t>3亩，羊养殖数量24头</t>
    </r>
  </si>
  <si>
    <t>圣泉镇岗子村特色种养殖补贴到户项目</t>
  </si>
  <si>
    <t>岗子村</t>
  </si>
  <si>
    <r>
      <rPr>
        <sz val="12"/>
        <color rgb="FF000000"/>
        <rFont val="方正仿宋_GBK"/>
        <charset val="134"/>
      </rPr>
      <t>扶持</t>
    </r>
    <r>
      <rPr>
        <sz val="12"/>
        <color rgb="FF000000"/>
        <rFont val="Times New Roman"/>
        <charset val="134"/>
      </rPr>
      <t>31</t>
    </r>
    <r>
      <rPr>
        <sz val="12"/>
        <color rgb="FF000000"/>
        <rFont val="方正仿宋_GBK"/>
        <charset val="134"/>
      </rPr>
      <t>户发展特色种养业</t>
    </r>
  </si>
  <si>
    <r>
      <rPr>
        <sz val="11"/>
        <rFont val="方正仿宋_GBK"/>
        <charset val="134"/>
      </rPr>
      <t>瓜果蔬菜种植面积</t>
    </r>
    <r>
      <rPr>
        <sz val="11"/>
        <rFont val="Times New Roman"/>
        <charset val="134"/>
      </rPr>
      <t>31.5</t>
    </r>
    <r>
      <rPr>
        <sz val="11"/>
        <rFont val="方正仿宋_GBK"/>
        <charset val="134"/>
      </rPr>
      <t>亩，牛养殖面积</t>
    </r>
    <r>
      <rPr>
        <sz val="11"/>
        <rFont val="Times New Roman"/>
        <charset val="134"/>
      </rPr>
      <t>2</t>
    </r>
    <r>
      <rPr>
        <sz val="11"/>
        <rFont val="方正仿宋_GBK"/>
        <charset val="134"/>
      </rPr>
      <t>头，羊养殖面积</t>
    </r>
    <r>
      <rPr>
        <sz val="11"/>
        <rFont val="Times New Roman"/>
        <charset val="134"/>
      </rPr>
      <t>54</t>
    </r>
    <r>
      <rPr>
        <sz val="11"/>
        <rFont val="方正仿宋_GBK"/>
        <charset val="134"/>
      </rPr>
      <t>只，鱼塘占地面积4亩，猪养殖面积15头</t>
    </r>
  </si>
  <si>
    <t>圣泉镇红柳树村特色种养殖补贴到户项目</t>
  </si>
  <si>
    <t>红柳树村</t>
  </si>
  <si>
    <r>
      <rPr>
        <sz val="11"/>
        <rFont val="方正仿宋_GBK"/>
        <charset val="134"/>
      </rPr>
      <t>瓜果蔬菜种植面积</t>
    </r>
    <r>
      <rPr>
        <sz val="11"/>
        <rFont val="Times New Roman"/>
        <charset val="134"/>
      </rPr>
      <t>7</t>
    </r>
    <r>
      <rPr>
        <sz val="11"/>
        <rFont val="方正仿宋_GBK"/>
        <charset val="134"/>
      </rPr>
      <t>亩，羊养殖数量</t>
    </r>
    <r>
      <rPr>
        <sz val="11"/>
        <rFont val="Times New Roman"/>
        <charset val="134"/>
      </rPr>
      <t>84</t>
    </r>
    <r>
      <rPr>
        <sz val="11"/>
        <rFont val="方正仿宋_GBK"/>
        <charset val="134"/>
      </rPr>
      <t>只，猪养殖数量</t>
    </r>
    <r>
      <rPr>
        <sz val="11"/>
        <rFont val="Times New Roman"/>
        <charset val="134"/>
      </rPr>
      <t>18</t>
    </r>
    <r>
      <rPr>
        <sz val="11"/>
        <rFont val="方正仿宋_GBK"/>
        <charset val="134"/>
      </rPr>
      <t>头</t>
    </r>
  </si>
  <si>
    <t>圣泉镇袁新庄村特色种养殖补贴到户项目</t>
  </si>
  <si>
    <t>袁新庄村</t>
  </si>
  <si>
    <r>
      <rPr>
        <sz val="12"/>
        <color rgb="FF000000"/>
        <rFont val="方正仿宋_GBK"/>
        <charset val="134"/>
      </rPr>
      <t>扶持</t>
    </r>
    <r>
      <rPr>
        <sz val="12"/>
        <color rgb="FF000000"/>
        <rFont val="Times New Roman"/>
        <charset val="134"/>
      </rPr>
      <t>15</t>
    </r>
    <r>
      <rPr>
        <sz val="12"/>
        <color rgb="FF000000"/>
        <rFont val="方正仿宋_GBK"/>
        <charset val="134"/>
      </rPr>
      <t>户发展特色种养业</t>
    </r>
  </si>
  <si>
    <r>
      <rPr>
        <sz val="11"/>
        <rFont val="方正仿宋_GBK"/>
        <charset val="134"/>
      </rPr>
      <t>瓜果蔬菜种植面积</t>
    </r>
    <r>
      <rPr>
        <sz val="11"/>
        <rFont val="Times New Roman"/>
        <charset val="134"/>
      </rPr>
      <t>18.5</t>
    </r>
    <r>
      <rPr>
        <sz val="11"/>
        <rFont val="方正仿宋_GBK"/>
        <charset val="134"/>
      </rPr>
      <t>亩，羊养殖数量</t>
    </r>
    <r>
      <rPr>
        <sz val="11"/>
        <rFont val="Times New Roman"/>
        <charset val="134"/>
      </rPr>
      <t>50</t>
    </r>
    <r>
      <rPr>
        <sz val="11"/>
        <rFont val="方正仿宋_GBK"/>
        <charset val="134"/>
      </rPr>
      <t>只，猪养殖数量4头</t>
    </r>
  </si>
  <si>
    <r>
      <rPr>
        <sz val="11"/>
        <rFont val="方正仿宋_GBK"/>
        <charset val="134"/>
      </rPr>
      <t>柴庄社区</t>
    </r>
  </si>
  <si>
    <r>
      <rPr>
        <sz val="11"/>
        <rFont val="方正仿宋_GBK"/>
        <charset val="134"/>
      </rPr>
      <t>大棚蔬菜</t>
    </r>
    <r>
      <rPr>
        <sz val="11"/>
        <rFont val="Times New Roman"/>
        <charset val="134"/>
      </rPr>
      <t>2</t>
    </r>
    <r>
      <rPr>
        <sz val="11"/>
        <rFont val="方正仿宋_GBK"/>
        <charset val="134"/>
      </rPr>
      <t>亩，蔬菜</t>
    </r>
    <r>
      <rPr>
        <sz val="11"/>
        <rFont val="Times New Roman"/>
        <charset val="134"/>
      </rPr>
      <t>2</t>
    </r>
    <r>
      <rPr>
        <sz val="11"/>
        <rFont val="方正仿宋_GBK"/>
        <charset val="134"/>
      </rPr>
      <t>亩，猪养殖数量</t>
    </r>
    <r>
      <rPr>
        <sz val="11"/>
        <rFont val="Times New Roman"/>
        <charset val="134"/>
      </rPr>
      <t>17</t>
    </r>
    <r>
      <rPr>
        <sz val="11"/>
        <rFont val="方正仿宋_GBK"/>
        <charset val="134"/>
      </rPr>
      <t>头，羊养殖数量</t>
    </r>
    <r>
      <rPr>
        <sz val="11"/>
        <rFont val="Times New Roman"/>
        <charset val="134"/>
      </rPr>
      <t>95</t>
    </r>
    <r>
      <rPr>
        <sz val="11"/>
        <rFont val="方正仿宋_GBK"/>
        <charset val="134"/>
      </rPr>
      <t>只，鸭</t>
    </r>
    <r>
      <rPr>
        <sz val="11"/>
        <rFont val="Times New Roman"/>
        <charset val="134"/>
      </rPr>
      <t>500</t>
    </r>
    <r>
      <rPr>
        <sz val="11"/>
        <rFont val="方正仿宋_GBK"/>
        <charset val="134"/>
      </rPr>
      <t>只，葡萄</t>
    </r>
    <r>
      <rPr>
        <sz val="11"/>
        <rFont val="Times New Roman"/>
        <charset val="134"/>
      </rPr>
      <t>9.6</t>
    </r>
    <r>
      <rPr>
        <sz val="11"/>
        <rFont val="方正仿宋_GBK"/>
        <charset val="134"/>
      </rPr>
      <t>亩，桃树</t>
    </r>
    <r>
      <rPr>
        <sz val="11"/>
        <rFont val="Times New Roman"/>
        <charset val="134"/>
      </rPr>
      <t>5.6</t>
    </r>
    <r>
      <rPr>
        <sz val="11"/>
        <rFont val="方正仿宋_GBK"/>
        <charset val="134"/>
      </rPr>
      <t>，苹果</t>
    </r>
    <r>
      <rPr>
        <sz val="11"/>
        <rFont val="Times New Roman"/>
        <charset val="134"/>
      </rPr>
      <t>1</t>
    </r>
    <r>
      <rPr>
        <sz val="11"/>
        <rFont val="方正仿宋_GBK"/>
        <charset val="134"/>
      </rPr>
      <t>亩。</t>
    </r>
  </si>
  <si>
    <t>圣泉镇黄安子社区特色种养殖补贴到户项目</t>
  </si>
  <si>
    <r>
      <rPr>
        <sz val="11"/>
        <rFont val="方正仿宋_GBK"/>
        <charset val="134"/>
      </rPr>
      <t>黄安子社区</t>
    </r>
  </si>
  <si>
    <r>
      <rPr>
        <sz val="11"/>
        <color rgb="FF000000"/>
        <rFont val="方正仿宋_GBK"/>
        <charset val="134"/>
      </rPr>
      <t>扶持</t>
    </r>
    <r>
      <rPr>
        <sz val="11"/>
        <color rgb="FF000000"/>
        <rFont val="Times New Roman"/>
        <charset val="134"/>
      </rPr>
      <t>20</t>
    </r>
    <r>
      <rPr>
        <sz val="11"/>
        <color rgb="FF000000"/>
        <rFont val="方正仿宋_GBK"/>
        <charset val="134"/>
      </rPr>
      <t>户发展特色种养业</t>
    </r>
  </si>
  <si>
    <r>
      <rPr>
        <sz val="11"/>
        <rFont val="方正仿宋_GBK"/>
        <charset val="134"/>
      </rPr>
      <t>猪养殖数量</t>
    </r>
    <r>
      <rPr>
        <sz val="11"/>
        <rFont val="Times New Roman"/>
        <charset val="134"/>
      </rPr>
      <t>9</t>
    </r>
    <r>
      <rPr>
        <sz val="11"/>
        <rFont val="方正仿宋_GBK"/>
        <charset val="134"/>
      </rPr>
      <t>头，羊养殖数量</t>
    </r>
    <r>
      <rPr>
        <sz val="11"/>
        <rFont val="Times New Roman"/>
        <charset val="134"/>
      </rPr>
      <t>53</t>
    </r>
    <r>
      <rPr>
        <sz val="11"/>
        <rFont val="方正仿宋_GBK"/>
        <charset val="134"/>
      </rPr>
      <t>只，桃树</t>
    </r>
    <r>
      <rPr>
        <sz val="11"/>
        <rFont val="Times New Roman"/>
        <charset val="134"/>
      </rPr>
      <t>10.6</t>
    </r>
    <r>
      <rPr>
        <sz val="11"/>
        <rFont val="方正仿宋_GBK"/>
        <charset val="134"/>
      </rPr>
      <t>亩。</t>
    </r>
  </si>
  <si>
    <t>圣泉镇营子社区特色种养殖补贴到户项目</t>
  </si>
  <si>
    <r>
      <rPr>
        <sz val="11"/>
        <rFont val="方正仿宋_GBK"/>
        <charset val="134"/>
      </rPr>
      <t>营子社区</t>
    </r>
  </si>
  <si>
    <r>
      <rPr>
        <sz val="11"/>
        <color rgb="FF000000"/>
        <rFont val="方正仿宋_GBK"/>
        <charset val="134"/>
      </rPr>
      <t>扶持</t>
    </r>
    <r>
      <rPr>
        <sz val="11"/>
        <color rgb="FF000000"/>
        <rFont val="Times New Roman"/>
        <charset val="134"/>
      </rPr>
      <t>15</t>
    </r>
    <r>
      <rPr>
        <sz val="11"/>
        <color rgb="FF000000"/>
        <rFont val="方正仿宋_GBK"/>
        <charset val="134"/>
      </rPr>
      <t>户发展特色种养业</t>
    </r>
  </si>
  <si>
    <r>
      <rPr>
        <sz val="11"/>
        <rFont val="方正仿宋_GBK"/>
        <charset val="134"/>
      </rPr>
      <t>羊养殖数量</t>
    </r>
    <r>
      <rPr>
        <sz val="11"/>
        <rFont val="Times New Roman"/>
        <charset val="134"/>
      </rPr>
      <t>62</t>
    </r>
    <r>
      <rPr>
        <sz val="11"/>
        <rFont val="方正仿宋_GBK"/>
        <charset val="134"/>
      </rPr>
      <t>头，桃树</t>
    </r>
    <r>
      <rPr>
        <sz val="11"/>
        <rFont val="Times New Roman"/>
        <charset val="134"/>
      </rPr>
      <t>7.5</t>
    </r>
    <r>
      <rPr>
        <sz val="11"/>
        <rFont val="方正仿宋_GBK"/>
        <charset val="134"/>
      </rPr>
      <t>亩，猪养殖数量</t>
    </r>
    <r>
      <rPr>
        <sz val="11"/>
        <rFont val="Times New Roman"/>
        <charset val="134"/>
      </rPr>
      <t>8</t>
    </r>
    <r>
      <rPr>
        <sz val="11"/>
        <rFont val="方正仿宋_GBK"/>
        <charset val="134"/>
      </rPr>
      <t>只</t>
    </r>
  </si>
  <si>
    <r>
      <rPr>
        <sz val="11"/>
        <rFont val="方正仿宋_GBK"/>
        <charset val="134"/>
      </rPr>
      <t>郑腰庄社区</t>
    </r>
  </si>
  <si>
    <r>
      <rPr>
        <sz val="11"/>
        <rFont val="方正仿宋_GBK"/>
        <charset val="134"/>
      </rPr>
      <t>羊养殖数量</t>
    </r>
    <r>
      <rPr>
        <sz val="11"/>
        <rFont val="Times New Roman"/>
        <charset val="134"/>
      </rPr>
      <t>30</t>
    </r>
    <r>
      <rPr>
        <sz val="11"/>
        <rFont val="方正仿宋_GBK"/>
        <charset val="134"/>
      </rPr>
      <t>头，桃树</t>
    </r>
    <r>
      <rPr>
        <sz val="11"/>
        <rFont val="Times New Roman"/>
        <charset val="134"/>
      </rPr>
      <t>5.7</t>
    </r>
    <r>
      <rPr>
        <sz val="11"/>
        <rFont val="方正仿宋_GBK"/>
        <charset val="134"/>
      </rPr>
      <t>亩，杏树</t>
    </r>
    <r>
      <rPr>
        <sz val="11"/>
        <rFont val="Times New Roman"/>
        <charset val="134"/>
      </rPr>
      <t>11.5</t>
    </r>
    <r>
      <rPr>
        <sz val="11"/>
        <rFont val="方正仿宋_GBK"/>
        <charset val="134"/>
      </rPr>
      <t>亩，梨树</t>
    </r>
    <r>
      <rPr>
        <sz val="11"/>
        <rFont val="Times New Roman"/>
        <charset val="134"/>
      </rPr>
      <t>3</t>
    </r>
    <r>
      <rPr>
        <sz val="11"/>
        <rFont val="方正仿宋_GBK"/>
        <charset val="134"/>
      </rPr>
      <t>亩。</t>
    </r>
  </si>
  <si>
    <r>
      <rPr>
        <sz val="11"/>
        <rFont val="方正仿宋_GBK"/>
        <charset val="134"/>
      </rPr>
      <t>以产业补助的形式户均补助</t>
    </r>
    <r>
      <rPr>
        <sz val="11"/>
        <rFont val="Times New Roman"/>
        <charset val="134"/>
      </rPr>
      <t>2000</t>
    </r>
    <r>
      <rPr>
        <sz val="11"/>
        <rFont val="方正仿宋_GBK"/>
        <charset val="134"/>
      </rPr>
      <t>元，激发脱贫人口内生动力</t>
    </r>
  </si>
  <si>
    <r>
      <rPr>
        <sz val="11"/>
        <rFont val="方正仿宋_GBK"/>
        <charset val="134"/>
      </rPr>
      <t>王山村</t>
    </r>
  </si>
  <si>
    <r>
      <rPr>
        <sz val="11"/>
        <rFont val="方正仿宋_GBK"/>
        <charset val="134"/>
      </rPr>
      <t>完成扶持</t>
    </r>
    <r>
      <rPr>
        <sz val="11"/>
        <rFont val="Times New Roman"/>
        <charset val="134"/>
      </rPr>
      <t>15</t>
    </r>
    <r>
      <rPr>
        <sz val="11"/>
        <rFont val="方正仿宋_GBK"/>
        <charset val="134"/>
      </rPr>
      <t>户脱贫户增加收入，户均增收</t>
    </r>
    <r>
      <rPr>
        <sz val="11"/>
        <rFont val="Times New Roman"/>
        <charset val="134"/>
      </rPr>
      <t>3000</t>
    </r>
    <r>
      <rPr>
        <sz val="11"/>
        <rFont val="方正仿宋_GBK"/>
        <charset val="134"/>
      </rPr>
      <t>元</t>
    </r>
  </si>
  <si>
    <r>
      <rPr>
        <sz val="11"/>
        <rFont val="方正仿宋_GBK"/>
        <charset val="134"/>
      </rPr>
      <t>养羊</t>
    </r>
    <r>
      <rPr>
        <sz val="11"/>
        <rFont val="Times New Roman"/>
        <charset val="134"/>
      </rPr>
      <t>25</t>
    </r>
    <r>
      <rPr>
        <sz val="11"/>
        <rFont val="方正仿宋_GBK"/>
        <charset val="134"/>
      </rPr>
      <t>只，桃树</t>
    </r>
    <r>
      <rPr>
        <sz val="11"/>
        <rFont val="Times New Roman"/>
        <charset val="134"/>
      </rPr>
      <t>28</t>
    </r>
    <r>
      <rPr>
        <sz val="11"/>
        <rFont val="方正仿宋_GBK"/>
        <charset val="134"/>
      </rPr>
      <t>亩，杏树</t>
    </r>
    <r>
      <rPr>
        <sz val="11"/>
        <rFont val="Times New Roman"/>
        <charset val="134"/>
      </rPr>
      <t>3.5</t>
    </r>
    <r>
      <rPr>
        <sz val="11"/>
        <rFont val="方正仿宋_GBK"/>
        <charset val="134"/>
      </rPr>
      <t>亩</t>
    </r>
  </si>
  <si>
    <r>
      <rPr>
        <sz val="11"/>
        <rFont val="方正仿宋_GBK"/>
        <charset val="134"/>
      </rPr>
      <t>石林乡陶楼村自种自养项目</t>
    </r>
  </si>
  <si>
    <r>
      <rPr>
        <sz val="11"/>
        <rFont val="方正仿宋_GBK"/>
        <charset val="134"/>
      </rPr>
      <t>石林乡</t>
    </r>
    <r>
      <rPr>
        <sz val="11"/>
        <rFont val="Times New Roman"/>
        <charset val="134"/>
      </rPr>
      <t xml:space="preserve">
</t>
    </r>
    <r>
      <rPr>
        <sz val="11"/>
        <rFont val="方正仿宋_GBK"/>
        <charset val="134"/>
      </rPr>
      <t>杨超峰</t>
    </r>
  </si>
  <si>
    <r>
      <rPr>
        <sz val="11"/>
        <rFont val="方正仿宋_GBK"/>
        <charset val="134"/>
      </rPr>
      <t>石林乡</t>
    </r>
  </si>
  <si>
    <r>
      <rPr>
        <sz val="11"/>
        <rFont val="方正仿宋_GBK"/>
        <charset val="134"/>
      </rPr>
      <t>陶楼村</t>
    </r>
  </si>
  <si>
    <r>
      <rPr>
        <sz val="11"/>
        <rFont val="方正仿宋_GBK"/>
        <charset val="134"/>
      </rPr>
      <t>特色种养直补到户</t>
    </r>
    <r>
      <rPr>
        <sz val="11"/>
        <rFont val="Times New Roman"/>
        <charset val="134"/>
      </rPr>
      <t>62</t>
    </r>
    <r>
      <rPr>
        <sz val="11"/>
        <rFont val="方正仿宋_GBK"/>
        <charset val="134"/>
      </rPr>
      <t>户</t>
    </r>
  </si>
  <si>
    <r>
      <rPr>
        <sz val="11"/>
        <rFont val="方正仿宋_GBK"/>
        <charset val="134"/>
      </rPr>
      <t>特色种养业直补到户</t>
    </r>
    <r>
      <rPr>
        <sz val="11"/>
        <rFont val="Times New Roman"/>
        <charset val="134"/>
      </rPr>
      <t>62</t>
    </r>
    <r>
      <rPr>
        <sz val="11"/>
        <rFont val="方正仿宋_GBK"/>
        <charset val="134"/>
      </rPr>
      <t>户</t>
    </r>
  </si>
  <si>
    <r>
      <rPr>
        <sz val="11"/>
        <rFont val="方正仿宋_GBK"/>
        <charset val="134"/>
      </rPr>
      <t>羊养殖数量</t>
    </r>
    <r>
      <rPr>
        <sz val="11"/>
        <rFont val="Times New Roman"/>
        <charset val="134"/>
      </rPr>
      <t>272</t>
    </r>
    <r>
      <rPr>
        <sz val="11"/>
        <rFont val="方正仿宋_GBK"/>
        <charset val="134"/>
      </rPr>
      <t>只，鸡养殖数量</t>
    </r>
    <r>
      <rPr>
        <sz val="11"/>
        <rFont val="Times New Roman"/>
        <charset val="134"/>
      </rPr>
      <t>600</t>
    </r>
    <r>
      <rPr>
        <sz val="11"/>
        <rFont val="方正仿宋_GBK"/>
        <charset val="134"/>
      </rPr>
      <t>只，猪</t>
    </r>
    <r>
      <rPr>
        <sz val="11"/>
        <rFont val="Times New Roman"/>
        <charset val="134"/>
      </rPr>
      <t>6</t>
    </r>
    <r>
      <rPr>
        <sz val="11"/>
        <rFont val="方正仿宋_GBK"/>
        <charset val="134"/>
      </rPr>
      <t>头，蔬菜种植</t>
    </r>
    <r>
      <rPr>
        <sz val="11"/>
        <rFont val="Times New Roman"/>
        <charset val="134"/>
      </rPr>
      <t>6</t>
    </r>
    <r>
      <rPr>
        <sz val="11"/>
        <rFont val="方正仿宋_GBK"/>
        <charset val="134"/>
      </rPr>
      <t>亩</t>
    </r>
  </si>
  <si>
    <r>
      <rPr>
        <sz val="11"/>
        <rFont val="方正仿宋_GBK"/>
        <charset val="134"/>
      </rPr>
      <t>种植成活率</t>
    </r>
    <r>
      <rPr>
        <sz val="11"/>
        <rFont val="Times New Roman"/>
        <charset val="134"/>
      </rPr>
      <t>95%</t>
    </r>
    <r>
      <rPr>
        <sz val="11"/>
        <rFont val="方正仿宋_GBK"/>
        <charset val="134"/>
      </rPr>
      <t>，养殖成活率</t>
    </r>
    <r>
      <rPr>
        <sz val="11"/>
        <rFont val="Times New Roman"/>
        <charset val="134"/>
      </rPr>
      <t>90%</t>
    </r>
  </si>
  <si>
    <r>
      <rPr>
        <sz val="12"/>
        <rFont val="方正仿宋_GBK"/>
        <charset val="134"/>
      </rPr>
      <t>以产业补助的形式对脱贫人口进行补助，鼓励发展特色产业，激发脱贫人口内生动力，增加脱贫户收入</t>
    </r>
  </si>
  <si>
    <r>
      <rPr>
        <sz val="11"/>
        <rFont val="方正仿宋_GBK"/>
        <charset val="134"/>
      </rPr>
      <t>石林乡朱大楼村自种自养项目</t>
    </r>
  </si>
  <si>
    <r>
      <rPr>
        <sz val="11"/>
        <rFont val="方正仿宋_GBK"/>
        <charset val="134"/>
      </rPr>
      <t>朱大楼村</t>
    </r>
  </si>
  <si>
    <r>
      <rPr>
        <sz val="11"/>
        <rFont val="方正仿宋_GBK"/>
        <charset val="134"/>
      </rPr>
      <t>特色种养直补到户</t>
    </r>
    <r>
      <rPr>
        <sz val="11"/>
        <rFont val="Times New Roman"/>
        <charset val="134"/>
      </rPr>
      <t>50</t>
    </r>
    <r>
      <rPr>
        <sz val="11"/>
        <rFont val="方正仿宋_GBK"/>
        <charset val="134"/>
      </rPr>
      <t>户</t>
    </r>
  </si>
  <si>
    <r>
      <rPr>
        <sz val="11"/>
        <rFont val="方正仿宋_GBK"/>
        <charset val="134"/>
      </rPr>
      <t>特色种养业直补到户</t>
    </r>
    <r>
      <rPr>
        <sz val="11"/>
        <rFont val="Times New Roman"/>
        <charset val="134"/>
      </rPr>
      <t>50</t>
    </r>
    <r>
      <rPr>
        <sz val="11"/>
        <rFont val="方正仿宋_GBK"/>
        <charset val="134"/>
      </rPr>
      <t>户</t>
    </r>
  </si>
  <si>
    <r>
      <rPr>
        <sz val="11"/>
        <rFont val="方正仿宋_GBK"/>
        <charset val="134"/>
      </rPr>
      <t>羊养殖</t>
    </r>
    <r>
      <rPr>
        <sz val="11"/>
        <rFont val="Times New Roman"/>
        <charset val="134"/>
      </rPr>
      <t>300</t>
    </r>
    <r>
      <rPr>
        <sz val="11"/>
        <rFont val="方正仿宋_GBK"/>
        <charset val="134"/>
      </rPr>
      <t>只、猪养殖</t>
    </r>
    <r>
      <rPr>
        <sz val="11"/>
        <rFont val="Times New Roman"/>
        <charset val="134"/>
      </rPr>
      <t>40</t>
    </r>
    <r>
      <rPr>
        <sz val="11"/>
        <rFont val="方正仿宋_GBK"/>
        <charset val="134"/>
      </rPr>
      <t>只</t>
    </r>
  </si>
  <si>
    <r>
      <rPr>
        <sz val="11"/>
        <rFont val="方正仿宋_GBK"/>
        <charset val="134"/>
      </rPr>
      <t>养殖成活率</t>
    </r>
    <r>
      <rPr>
        <sz val="11"/>
        <rFont val="Times New Roman"/>
        <charset val="134"/>
      </rPr>
      <t>90%</t>
    </r>
  </si>
  <si>
    <t>13.2</t>
  </si>
  <si>
    <r>
      <rPr>
        <sz val="11"/>
        <rFont val="方正仿宋_GBK"/>
        <charset val="134"/>
      </rPr>
      <t>石林乡李庄村自种自养项目</t>
    </r>
  </si>
  <si>
    <r>
      <rPr>
        <sz val="11"/>
        <rFont val="方正仿宋_GBK"/>
        <charset val="134"/>
      </rPr>
      <t>特色种养业直补到户</t>
    </r>
    <r>
      <rPr>
        <sz val="11"/>
        <rFont val="Times New Roman"/>
        <charset val="134"/>
      </rPr>
      <t>70</t>
    </r>
    <r>
      <rPr>
        <sz val="11"/>
        <rFont val="方正仿宋_GBK"/>
        <charset val="134"/>
      </rPr>
      <t>户</t>
    </r>
  </si>
  <si>
    <r>
      <rPr>
        <sz val="11"/>
        <rFont val="方正仿宋_GBK"/>
        <charset val="134"/>
      </rPr>
      <t>羊养殖</t>
    </r>
    <r>
      <rPr>
        <sz val="11"/>
        <rFont val="Times New Roman"/>
        <charset val="134"/>
      </rPr>
      <t>420</t>
    </r>
    <r>
      <rPr>
        <sz val="11"/>
        <rFont val="方正仿宋_GBK"/>
        <charset val="134"/>
      </rPr>
      <t>只</t>
    </r>
  </si>
  <si>
    <r>
      <rPr>
        <sz val="11"/>
        <rFont val="方正仿宋_GBK"/>
        <charset val="134"/>
      </rPr>
      <t>石林乡石林村自种自养项目</t>
    </r>
  </si>
  <si>
    <r>
      <rPr>
        <sz val="11"/>
        <rFont val="方正仿宋_GBK"/>
        <charset val="134"/>
      </rPr>
      <t>石林村</t>
    </r>
  </si>
  <si>
    <r>
      <rPr>
        <sz val="11"/>
        <rFont val="方正仿宋_GBK"/>
        <charset val="134"/>
      </rPr>
      <t>特色种养业直补到户</t>
    </r>
    <r>
      <rPr>
        <sz val="11"/>
        <rFont val="Times New Roman"/>
        <charset val="134"/>
      </rPr>
      <t>42</t>
    </r>
    <r>
      <rPr>
        <sz val="11"/>
        <rFont val="方正仿宋_GBK"/>
        <charset val="134"/>
      </rPr>
      <t>户</t>
    </r>
  </si>
  <si>
    <r>
      <rPr>
        <sz val="11"/>
        <rFont val="方正仿宋_GBK"/>
        <charset val="134"/>
      </rPr>
      <t>羊养殖数量</t>
    </r>
    <r>
      <rPr>
        <sz val="11"/>
        <rFont val="Times New Roman"/>
        <charset val="134"/>
      </rPr>
      <t>162</t>
    </r>
    <r>
      <rPr>
        <sz val="11"/>
        <rFont val="方正仿宋_GBK"/>
        <charset val="134"/>
      </rPr>
      <t>只，猪养殖数量</t>
    </r>
    <r>
      <rPr>
        <sz val="11"/>
        <rFont val="Times New Roman"/>
        <charset val="134"/>
      </rPr>
      <t>18</t>
    </r>
    <r>
      <rPr>
        <sz val="11"/>
        <rFont val="方正仿宋_GBK"/>
        <charset val="134"/>
      </rPr>
      <t>只，蔬菜种植</t>
    </r>
    <r>
      <rPr>
        <sz val="11"/>
        <rFont val="Times New Roman"/>
        <charset val="134"/>
      </rPr>
      <t>6</t>
    </r>
    <r>
      <rPr>
        <sz val="11"/>
        <rFont val="方正仿宋_GBK"/>
        <charset val="134"/>
      </rPr>
      <t>亩。</t>
    </r>
  </si>
  <si>
    <r>
      <rPr>
        <sz val="11"/>
        <rFont val="方正仿宋_GBK"/>
        <charset val="134"/>
      </rPr>
      <t>石林乡崔阁村自种自养项目</t>
    </r>
  </si>
  <si>
    <r>
      <rPr>
        <sz val="11"/>
        <rFont val="方正仿宋_GBK"/>
        <charset val="134"/>
      </rPr>
      <t>崔阁村</t>
    </r>
  </si>
  <si>
    <r>
      <rPr>
        <sz val="11"/>
        <rFont val="方正仿宋_GBK"/>
        <charset val="134"/>
      </rPr>
      <t>特色种养直补到户</t>
    </r>
    <r>
      <rPr>
        <sz val="11"/>
        <rFont val="Times New Roman"/>
        <charset val="134"/>
      </rPr>
      <t>90</t>
    </r>
    <r>
      <rPr>
        <sz val="11"/>
        <rFont val="方正仿宋_GBK"/>
        <charset val="134"/>
      </rPr>
      <t>户</t>
    </r>
  </si>
  <si>
    <r>
      <rPr>
        <sz val="11"/>
        <rFont val="方正仿宋_GBK"/>
        <charset val="134"/>
      </rPr>
      <t>特色种养业直补到户</t>
    </r>
    <r>
      <rPr>
        <sz val="11"/>
        <rFont val="Times New Roman"/>
        <charset val="134"/>
      </rPr>
      <t>90</t>
    </r>
    <r>
      <rPr>
        <sz val="11"/>
        <rFont val="方正仿宋_GBK"/>
        <charset val="134"/>
      </rPr>
      <t>户</t>
    </r>
  </si>
  <si>
    <r>
      <rPr>
        <sz val="11"/>
        <rFont val="方正仿宋_GBK"/>
        <charset val="134"/>
      </rPr>
      <t>猪养殖数量</t>
    </r>
    <r>
      <rPr>
        <sz val="11"/>
        <rFont val="Times New Roman"/>
        <charset val="134"/>
      </rPr>
      <t>20</t>
    </r>
    <r>
      <rPr>
        <sz val="11"/>
        <rFont val="方正仿宋_GBK"/>
        <charset val="134"/>
      </rPr>
      <t>头，羊养殖数量</t>
    </r>
    <r>
      <rPr>
        <sz val="11"/>
        <rFont val="Times New Roman"/>
        <charset val="134"/>
      </rPr>
      <t>210</t>
    </r>
    <r>
      <rPr>
        <sz val="11"/>
        <rFont val="方正仿宋_GBK"/>
        <charset val="134"/>
      </rPr>
      <t>只。</t>
    </r>
  </si>
  <si>
    <r>
      <rPr>
        <sz val="11"/>
        <rFont val="方正仿宋_GBK"/>
        <charset val="134"/>
      </rPr>
      <t>石林乡魏楼村自种自养项目</t>
    </r>
  </si>
  <si>
    <r>
      <rPr>
        <sz val="11"/>
        <rFont val="方正仿宋_GBK"/>
        <charset val="134"/>
      </rPr>
      <t>魏楼村</t>
    </r>
  </si>
  <si>
    <r>
      <rPr>
        <sz val="11"/>
        <rFont val="方正仿宋_GBK"/>
        <charset val="134"/>
      </rPr>
      <t>特色种养业直补到户</t>
    </r>
    <r>
      <rPr>
        <sz val="11"/>
        <rFont val="Times New Roman"/>
        <charset val="134"/>
      </rPr>
      <t>52</t>
    </r>
    <r>
      <rPr>
        <sz val="11"/>
        <rFont val="方正仿宋_GBK"/>
        <charset val="134"/>
      </rPr>
      <t>户</t>
    </r>
  </si>
  <si>
    <r>
      <rPr>
        <sz val="11"/>
        <rFont val="方正仿宋_GBK"/>
        <charset val="134"/>
      </rPr>
      <t>养羊</t>
    </r>
    <r>
      <rPr>
        <sz val="11"/>
        <rFont val="Times New Roman"/>
        <charset val="134"/>
      </rPr>
      <t>240</t>
    </r>
    <r>
      <rPr>
        <sz val="11"/>
        <rFont val="方正仿宋_GBK"/>
        <charset val="134"/>
      </rPr>
      <t>只、养牛</t>
    </r>
    <r>
      <rPr>
        <sz val="11"/>
        <rFont val="Times New Roman"/>
        <charset val="134"/>
      </rPr>
      <t>18</t>
    </r>
    <r>
      <rPr>
        <sz val="11"/>
        <rFont val="方正仿宋_GBK"/>
        <charset val="134"/>
      </rPr>
      <t>只、种植桃树</t>
    </r>
    <r>
      <rPr>
        <sz val="11"/>
        <rFont val="Times New Roman"/>
        <charset val="134"/>
      </rPr>
      <t>20</t>
    </r>
    <r>
      <rPr>
        <sz val="11"/>
        <rFont val="方正仿宋_GBK"/>
        <charset val="134"/>
      </rPr>
      <t>亩</t>
    </r>
  </si>
  <si>
    <r>
      <rPr>
        <sz val="12"/>
        <color rgb="FF000000"/>
        <rFont val="方正仿宋_GBK"/>
        <charset val="134"/>
      </rPr>
      <t>孙圩子镇程蒋山村特色种养殖补贴到户项目</t>
    </r>
  </si>
  <si>
    <r>
      <rPr>
        <sz val="12"/>
        <color rgb="FF000000"/>
        <rFont val="方正仿宋_GBK"/>
        <charset val="134"/>
      </rPr>
      <t>扶持</t>
    </r>
    <r>
      <rPr>
        <sz val="12"/>
        <color rgb="FF000000"/>
        <rFont val="Times New Roman"/>
        <charset val="134"/>
      </rPr>
      <t>11</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</si>
  <si>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11</t>
    </r>
    <r>
      <rPr>
        <sz val="12"/>
        <color rgb="FF000000"/>
        <rFont val="方正仿宋_GBK"/>
        <charset val="134"/>
      </rPr>
      <t>户特色种养业奖补政策，增加脱贫户家庭收入</t>
    </r>
  </si>
  <si>
    <r>
      <rPr>
        <sz val="11"/>
        <rFont val="方正仿宋_GBK"/>
        <charset val="134"/>
      </rPr>
      <t>发展养羊数量</t>
    </r>
    <r>
      <rPr>
        <sz val="11"/>
        <rFont val="Times New Roman"/>
        <charset val="134"/>
      </rPr>
      <t>80</t>
    </r>
    <r>
      <rPr>
        <sz val="11"/>
        <rFont val="方正仿宋_GBK"/>
        <charset val="134"/>
      </rPr>
      <t>只</t>
    </r>
  </si>
  <si>
    <r>
      <rPr>
        <sz val="12"/>
        <color rgb="FF000000"/>
        <rFont val="方正仿宋_GBK"/>
        <charset val="134"/>
      </rPr>
      <t>参与项目申报、实施过程监督、完成后受益</t>
    </r>
  </si>
  <si>
    <r>
      <rPr>
        <sz val="12"/>
        <color rgb="FF000000"/>
        <rFont val="方正仿宋_GBK"/>
        <charset val="134"/>
      </rPr>
      <t>通过财政资金奖补，鼓励脱贫户发展特色产业，激发自主发展内生动力，增加家庭收入</t>
    </r>
  </si>
  <si>
    <r>
      <rPr>
        <sz val="12"/>
        <color rgb="FF000000"/>
        <rFont val="方正仿宋_GBK"/>
        <charset val="134"/>
      </rPr>
      <t>孙圩子镇丁楼村特色种养殖补贴到户项目</t>
    </r>
  </si>
  <si>
    <r>
      <rPr>
        <sz val="12"/>
        <rFont val="方正仿宋_GBK"/>
        <charset val="134"/>
      </rPr>
      <t>丁楼村</t>
    </r>
  </si>
  <si>
    <r>
      <rPr>
        <sz val="12"/>
        <color rgb="FF000000"/>
        <rFont val="方正仿宋_GBK"/>
        <charset val="134"/>
      </rPr>
      <t>落实</t>
    </r>
    <r>
      <rPr>
        <sz val="12"/>
        <color rgb="FF000000"/>
        <rFont val="Times New Roman"/>
        <charset val="134"/>
      </rPr>
      <t>12</t>
    </r>
    <r>
      <rPr>
        <sz val="12"/>
        <color rgb="FF000000"/>
        <rFont val="方正仿宋_GBK"/>
        <charset val="134"/>
      </rPr>
      <t>户特色种养业奖补政策，增加脱贫户家庭收入</t>
    </r>
  </si>
  <si>
    <r>
      <rPr>
        <sz val="11"/>
        <rFont val="方正仿宋_GBK"/>
        <charset val="134"/>
      </rPr>
      <t>发展养羊数量</t>
    </r>
    <r>
      <rPr>
        <sz val="11"/>
        <rFont val="Times New Roman"/>
        <charset val="134"/>
      </rPr>
      <t>85</t>
    </r>
    <r>
      <rPr>
        <sz val="11"/>
        <rFont val="方正仿宋_GBK"/>
        <charset val="134"/>
      </rPr>
      <t>只</t>
    </r>
  </si>
  <si>
    <r>
      <rPr>
        <sz val="12"/>
        <color rgb="FF000000"/>
        <rFont val="方正仿宋_GBK"/>
        <charset val="134"/>
      </rPr>
      <t>孙圩子镇港河村特色种养殖补贴到户项目</t>
    </r>
  </si>
  <si>
    <r>
      <rPr>
        <sz val="12"/>
        <rFont val="方正仿宋_GBK"/>
        <charset val="134"/>
      </rPr>
      <t>港河村</t>
    </r>
  </si>
  <si>
    <r>
      <rPr>
        <sz val="12"/>
        <color rgb="FF000000"/>
        <rFont val="方正仿宋_GBK"/>
        <charset val="134"/>
      </rPr>
      <t>扶持</t>
    </r>
    <r>
      <rPr>
        <sz val="12"/>
        <color rgb="FF000000"/>
        <rFont val="Times New Roman"/>
        <charset val="134"/>
      </rPr>
      <t>13</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</si>
  <si>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13</t>
    </r>
    <r>
      <rPr>
        <sz val="12"/>
        <color rgb="FF000000"/>
        <rFont val="方正仿宋_GBK"/>
        <charset val="134"/>
      </rPr>
      <t>户特色种养业奖补政策，增加脱贫户家庭收入</t>
    </r>
  </si>
  <si>
    <r>
      <rPr>
        <sz val="11"/>
        <rFont val="方正仿宋_GBK"/>
        <charset val="134"/>
      </rPr>
      <t>发展养羊数量</t>
    </r>
    <r>
      <rPr>
        <sz val="11"/>
        <rFont val="Times New Roman"/>
        <charset val="134"/>
      </rPr>
      <t>81</t>
    </r>
    <r>
      <rPr>
        <sz val="11"/>
        <rFont val="方正仿宋_GBK"/>
        <charset val="134"/>
      </rPr>
      <t>只，养猪数量</t>
    </r>
    <r>
      <rPr>
        <sz val="11"/>
        <rFont val="Times New Roman"/>
        <charset val="134"/>
      </rPr>
      <t>6</t>
    </r>
    <r>
      <rPr>
        <sz val="11"/>
        <rFont val="方正仿宋_GBK"/>
        <charset val="134"/>
      </rPr>
      <t>只</t>
    </r>
  </si>
  <si>
    <r>
      <rPr>
        <sz val="12"/>
        <color rgb="FF000000"/>
        <rFont val="方正仿宋_GBK"/>
        <charset val="134"/>
      </rPr>
      <t>孙圩子镇侯楼村特色种养殖补贴到户项目</t>
    </r>
  </si>
  <si>
    <r>
      <rPr>
        <sz val="12"/>
        <color rgb="FF000000"/>
        <rFont val="方正仿宋_GBK"/>
        <charset val="134"/>
      </rPr>
      <t>扶持</t>
    </r>
    <r>
      <rPr>
        <sz val="12"/>
        <color rgb="FF000000"/>
        <rFont val="Times New Roman"/>
        <charset val="134"/>
      </rPr>
      <t>35</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</si>
  <si>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35</t>
    </r>
    <r>
      <rPr>
        <sz val="12"/>
        <color rgb="FF000000"/>
        <rFont val="方正仿宋_GBK"/>
        <charset val="134"/>
      </rPr>
      <t>户特色种养业奖补政策，增加脱贫户家庭收入</t>
    </r>
  </si>
  <si>
    <r>
      <rPr>
        <sz val="11"/>
        <rFont val="方正仿宋_GBK"/>
        <charset val="134"/>
      </rPr>
      <t>发展养羊数量</t>
    </r>
    <r>
      <rPr>
        <sz val="11"/>
        <rFont val="Times New Roman"/>
        <charset val="134"/>
      </rPr>
      <t>275</t>
    </r>
    <r>
      <rPr>
        <sz val="11"/>
        <rFont val="方正仿宋_GBK"/>
        <charset val="134"/>
      </rPr>
      <t>只</t>
    </r>
  </si>
  <si>
    <r>
      <rPr>
        <sz val="12"/>
        <color rgb="FF000000"/>
        <rFont val="方正仿宋_GBK"/>
        <charset val="134"/>
      </rPr>
      <t>孙圩子镇马庄村特色种养殖补贴到户项目</t>
    </r>
  </si>
  <si>
    <r>
      <rPr>
        <sz val="12"/>
        <rFont val="方正仿宋_GBK"/>
        <charset val="134"/>
      </rPr>
      <t>马庄村</t>
    </r>
  </si>
  <si>
    <r>
      <rPr>
        <sz val="12"/>
        <color rgb="FF000000"/>
        <rFont val="方正仿宋_GBK"/>
        <charset val="134"/>
      </rPr>
      <t>落实</t>
    </r>
    <r>
      <rPr>
        <sz val="12"/>
        <color rgb="FF000000"/>
        <rFont val="Times New Roman"/>
        <charset val="134"/>
      </rPr>
      <t>31</t>
    </r>
    <r>
      <rPr>
        <sz val="12"/>
        <color rgb="FF000000"/>
        <rFont val="方正仿宋_GBK"/>
        <charset val="134"/>
      </rPr>
      <t>户特色种养业奖补政策，增加脱贫户家庭收入</t>
    </r>
  </si>
  <si>
    <r>
      <rPr>
        <sz val="11"/>
        <rFont val="方正仿宋_GBK"/>
        <charset val="134"/>
      </rPr>
      <t>发展养羊数量</t>
    </r>
    <r>
      <rPr>
        <sz val="11"/>
        <rFont val="Times New Roman"/>
        <charset val="134"/>
      </rPr>
      <t>211</t>
    </r>
    <r>
      <rPr>
        <sz val="11"/>
        <rFont val="方正仿宋_GBK"/>
        <charset val="134"/>
      </rPr>
      <t>只</t>
    </r>
  </si>
  <si>
    <r>
      <rPr>
        <sz val="12"/>
        <color rgb="FF000000"/>
        <rFont val="方正仿宋_GBK"/>
        <charset val="134"/>
      </rPr>
      <t>孙圩子镇王庄村特色种养殖补贴到户项目</t>
    </r>
  </si>
  <si>
    <r>
      <rPr>
        <sz val="12"/>
        <rFont val="方正仿宋_GBK"/>
        <charset val="134"/>
      </rPr>
      <t>王庄村</t>
    </r>
  </si>
  <si>
    <r>
      <rPr>
        <sz val="12"/>
        <color rgb="FF000000"/>
        <rFont val="方正仿宋_GBK"/>
        <charset val="134"/>
      </rPr>
      <t>扶持</t>
    </r>
    <r>
      <rPr>
        <sz val="12"/>
        <color rgb="FF000000"/>
        <rFont val="Times New Roman"/>
        <charset val="134"/>
      </rPr>
      <t>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</si>
  <si>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t>
    </r>
    <r>
      <rPr>
        <sz val="12"/>
        <color rgb="FF000000"/>
        <rFont val="方正仿宋_GBK"/>
        <charset val="134"/>
      </rPr>
      <t>户特色种养业奖补政策，增加脱贫户家庭收入</t>
    </r>
  </si>
  <si>
    <r>
      <rPr>
        <sz val="11"/>
        <rFont val="方正仿宋_GBK"/>
        <charset val="134"/>
      </rPr>
      <t>发展养羊</t>
    </r>
    <r>
      <rPr>
        <sz val="11"/>
        <rFont val="Times New Roman"/>
        <charset val="134"/>
      </rPr>
      <t>14</t>
    </r>
    <r>
      <rPr>
        <sz val="11"/>
        <rFont val="方正仿宋_GBK"/>
        <charset val="134"/>
      </rPr>
      <t>只，养猪</t>
    </r>
    <r>
      <rPr>
        <sz val="11"/>
        <rFont val="Times New Roman"/>
        <charset val="134"/>
      </rPr>
      <t>3</t>
    </r>
    <r>
      <rPr>
        <sz val="11"/>
        <rFont val="方正仿宋_GBK"/>
        <charset val="134"/>
      </rPr>
      <t>只</t>
    </r>
  </si>
  <si>
    <r>
      <rPr>
        <sz val="12"/>
        <color rgb="FF000000"/>
        <rFont val="方正仿宋_GBK"/>
        <charset val="134"/>
      </rPr>
      <t>孙圩子镇徐里村特色种养殖补贴到户项目</t>
    </r>
  </si>
  <si>
    <r>
      <rPr>
        <sz val="12"/>
        <color rgb="FF000000"/>
        <rFont val="方正仿宋_GBK"/>
        <charset val="134"/>
      </rPr>
      <t>扶持</t>
    </r>
    <r>
      <rPr>
        <sz val="12"/>
        <color rgb="FF000000"/>
        <rFont val="Times New Roman"/>
        <charset val="134"/>
      </rPr>
      <t>14</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</si>
  <si>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14</t>
    </r>
    <r>
      <rPr>
        <sz val="12"/>
        <color rgb="FF000000"/>
        <rFont val="方正仿宋_GBK"/>
        <charset val="134"/>
      </rPr>
      <t>户特色种养业奖补政策，增加脱贫户家庭收入</t>
    </r>
  </si>
  <si>
    <r>
      <rPr>
        <sz val="11"/>
        <rFont val="方正仿宋_GBK"/>
        <charset val="134"/>
      </rPr>
      <t>发展养羊数量</t>
    </r>
    <r>
      <rPr>
        <sz val="11"/>
        <rFont val="Times New Roman"/>
        <charset val="134"/>
      </rPr>
      <t>88</t>
    </r>
    <r>
      <rPr>
        <sz val="11"/>
        <rFont val="方正仿宋_GBK"/>
        <charset val="134"/>
      </rPr>
      <t>只，养猪数量</t>
    </r>
    <r>
      <rPr>
        <sz val="11"/>
        <rFont val="Times New Roman"/>
        <charset val="134"/>
      </rPr>
      <t>4</t>
    </r>
    <r>
      <rPr>
        <sz val="11"/>
        <rFont val="方正仿宋_GBK"/>
        <charset val="134"/>
      </rPr>
      <t>只</t>
    </r>
  </si>
  <si>
    <r>
      <rPr>
        <sz val="12"/>
        <color rgb="FF000000"/>
        <rFont val="方正仿宋_GBK"/>
        <charset val="134"/>
      </rPr>
      <t>孙圩子镇徐双楼村特色种养殖补贴到户项目</t>
    </r>
  </si>
  <si>
    <r>
      <rPr>
        <sz val="12"/>
        <rFont val="方正仿宋_GBK"/>
        <charset val="134"/>
      </rPr>
      <t>徐双楼村</t>
    </r>
  </si>
  <si>
    <r>
      <rPr>
        <sz val="12"/>
        <color rgb="FF000000"/>
        <rFont val="方正仿宋_GBK"/>
        <charset val="134"/>
      </rPr>
      <t>扶持</t>
    </r>
    <r>
      <rPr>
        <sz val="12"/>
        <color rgb="FF000000"/>
        <rFont val="Times New Roman"/>
        <charset val="134"/>
      </rPr>
      <t>48</t>
    </r>
    <r>
      <rPr>
        <sz val="12"/>
        <color rgb="FF000000"/>
        <rFont val="方正仿宋_GBK"/>
        <charset val="134"/>
      </rPr>
      <t>户发展特色种养业</t>
    </r>
  </si>
  <si>
    <r>
      <rPr>
        <sz val="12"/>
        <color rgb="FF000000"/>
        <rFont val="方正仿宋_GBK"/>
        <charset val="134"/>
      </rPr>
      <t>落实</t>
    </r>
    <r>
      <rPr>
        <sz val="12"/>
        <color rgb="FF000000"/>
        <rFont val="Times New Roman"/>
        <charset val="134"/>
      </rPr>
      <t>48</t>
    </r>
    <r>
      <rPr>
        <sz val="12"/>
        <color rgb="FF000000"/>
        <rFont val="方正仿宋_GBK"/>
        <charset val="134"/>
      </rPr>
      <t>户特色种养业奖补政策，增加脱贫户家庭收入</t>
    </r>
  </si>
  <si>
    <r>
      <rPr>
        <sz val="11"/>
        <rFont val="方正仿宋_GBK"/>
        <charset val="134"/>
      </rPr>
      <t>发展养羊数量</t>
    </r>
    <r>
      <rPr>
        <sz val="11"/>
        <rFont val="Times New Roman"/>
        <charset val="134"/>
      </rPr>
      <t>306</t>
    </r>
    <r>
      <rPr>
        <sz val="11"/>
        <rFont val="方正仿宋_GBK"/>
        <charset val="134"/>
      </rPr>
      <t>只，养猪数量</t>
    </r>
    <r>
      <rPr>
        <sz val="11"/>
        <rFont val="Times New Roman"/>
        <charset val="134"/>
      </rPr>
      <t>4</t>
    </r>
    <r>
      <rPr>
        <sz val="11"/>
        <rFont val="方正仿宋_GBK"/>
        <charset val="134"/>
      </rPr>
      <t>只，养牛数量</t>
    </r>
    <r>
      <rPr>
        <sz val="11"/>
        <rFont val="Times New Roman"/>
        <charset val="134"/>
      </rPr>
      <t>3</t>
    </r>
    <r>
      <rPr>
        <sz val="11"/>
        <rFont val="方正仿宋_GBK"/>
        <charset val="134"/>
      </rPr>
      <t>只</t>
    </r>
  </si>
  <si>
    <r>
      <rPr>
        <sz val="12"/>
        <color rgb="FF000000"/>
        <rFont val="方正仿宋_GBK"/>
        <charset val="134"/>
      </rPr>
      <t>孙圩子镇周圩子村特色种养殖补贴到户项目</t>
    </r>
  </si>
  <si>
    <r>
      <rPr>
        <sz val="12"/>
        <rFont val="方正仿宋_GBK"/>
        <charset val="134"/>
      </rPr>
      <t>周圩子村</t>
    </r>
  </si>
  <si>
    <r>
      <rPr>
        <sz val="11"/>
        <rFont val="方正仿宋_GBK"/>
        <charset val="134"/>
      </rPr>
      <t>发展养羊数量</t>
    </r>
    <r>
      <rPr>
        <sz val="11"/>
        <rFont val="Times New Roman"/>
        <charset val="134"/>
      </rPr>
      <t>165</t>
    </r>
    <r>
      <rPr>
        <sz val="11"/>
        <rFont val="方正仿宋_GBK"/>
        <charset val="134"/>
      </rPr>
      <t>只，种植苹果树面积</t>
    </r>
    <r>
      <rPr>
        <sz val="11"/>
        <rFont val="Times New Roman"/>
        <charset val="134"/>
      </rPr>
      <t>10</t>
    </r>
    <r>
      <rPr>
        <sz val="11"/>
        <rFont val="方正仿宋_GBK"/>
        <charset val="134"/>
      </rPr>
      <t>亩</t>
    </r>
  </si>
  <si>
    <r>
      <rPr>
        <sz val="11"/>
        <rFont val="方正仿宋_GBK"/>
        <charset val="134"/>
      </rPr>
      <t>孙圩子乡孙圩子村自种自养项目</t>
    </r>
  </si>
  <si>
    <r>
      <rPr>
        <sz val="11"/>
        <rFont val="方正仿宋_GBK"/>
        <charset val="134"/>
      </rPr>
      <t>孙圩子乡</t>
    </r>
    <r>
      <rPr>
        <sz val="11"/>
        <rFont val="Times New Roman"/>
        <charset val="134"/>
      </rPr>
      <t xml:space="preserve">
</t>
    </r>
    <r>
      <rPr>
        <sz val="11"/>
        <rFont val="方正仿宋_GBK"/>
        <charset val="134"/>
      </rPr>
      <t>张康</t>
    </r>
  </si>
  <si>
    <r>
      <rPr>
        <sz val="11"/>
        <rFont val="方正仿宋_GBK"/>
        <charset val="134"/>
      </rPr>
      <t>孙圩子乡</t>
    </r>
  </si>
  <si>
    <r>
      <rPr>
        <sz val="11"/>
        <rFont val="方正仿宋_GBK"/>
        <charset val="134"/>
      </rPr>
      <t>孙圩子村</t>
    </r>
  </si>
  <si>
    <r>
      <rPr>
        <sz val="11"/>
        <rFont val="方正仿宋_GBK"/>
        <charset val="134"/>
      </rPr>
      <t>养羊</t>
    </r>
    <r>
      <rPr>
        <sz val="11"/>
        <rFont val="Times New Roman"/>
        <charset val="134"/>
      </rPr>
      <t>350</t>
    </r>
    <r>
      <rPr>
        <sz val="11"/>
        <rFont val="方正仿宋_GBK"/>
        <charset val="134"/>
      </rPr>
      <t>只；种植胡萝卜作物</t>
    </r>
    <r>
      <rPr>
        <sz val="11"/>
        <rFont val="Times New Roman"/>
        <charset val="134"/>
      </rPr>
      <t>125</t>
    </r>
    <r>
      <rPr>
        <sz val="11"/>
        <rFont val="方正仿宋_GBK"/>
        <charset val="134"/>
      </rPr>
      <t>亩；</t>
    </r>
  </si>
  <si>
    <r>
      <rPr>
        <sz val="11"/>
        <rFont val="方正仿宋_GBK"/>
        <charset val="134"/>
      </rPr>
      <t>以产业补助的形式户均补助</t>
    </r>
    <r>
      <rPr>
        <sz val="11"/>
        <rFont val="Times New Roman"/>
        <charset val="134"/>
      </rPr>
      <t>2591</t>
    </r>
    <r>
      <rPr>
        <sz val="11"/>
        <rFont val="方正仿宋_GBK"/>
        <charset val="134"/>
      </rPr>
      <t>元</t>
    </r>
    <r>
      <rPr>
        <sz val="11"/>
        <rFont val="Times New Roman"/>
        <charset val="134"/>
      </rPr>
      <t>/</t>
    </r>
    <r>
      <rPr>
        <sz val="11"/>
        <rFont val="方正仿宋_GBK"/>
        <charset val="134"/>
      </rPr>
      <t>年，激发脱贫人口内生动力，增加脱贫户收入</t>
    </r>
  </si>
  <si>
    <r>
      <rPr>
        <sz val="11"/>
        <rFont val="方正仿宋_GBK"/>
        <charset val="134"/>
      </rPr>
      <t>王寨镇齐庄村自种自养项目</t>
    </r>
  </si>
  <si>
    <r>
      <rPr>
        <sz val="11"/>
        <rFont val="方正仿宋_GBK"/>
        <charset val="134"/>
      </rPr>
      <t>王寨镇</t>
    </r>
  </si>
  <si>
    <r>
      <rPr>
        <sz val="11"/>
        <rFont val="方正仿宋_GBK"/>
        <charset val="134"/>
      </rPr>
      <t>齐庄村</t>
    </r>
  </si>
  <si>
    <r>
      <rPr>
        <sz val="11"/>
        <rFont val="方正仿宋_GBK"/>
        <charset val="134"/>
      </rPr>
      <t>瓜果种植面积</t>
    </r>
    <r>
      <rPr>
        <sz val="11"/>
        <rFont val="Times New Roman"/>
        <charset val="134"/>
      </rPr>
      <t>15</t>
    </r>
    <r>
      <rPr>
        <sz val="11"/>
        <rFont val="方正仿宋_GBK"/>
        <charset val="134"/>
      </rPr>
      <t>亩，猪养殖数量</t>
    </r>
    <r>
      <rPr>
        <sz val="11"/>
        <rFont val="Times New Roman"/>
        <charset val="134"/>
      </rPr>
      <t>10</t>
    </r>
    <r>
      <rPr>
        <sz val="11"/>
        <rFont val="方正仿宋_GBK"/>
        <charset val="134"/>
      </rPr>
      <t>头，羊养殖数量</t>
    </r>
    <r>
      <rPr>
        <sz val="11"/>
        <rFont val="Times New Roman"/>
        <charset val="134"/>
      </rPr>
      <t>217</t>
    </r>
    <r>
      <rPr>
        <sz val="11"/>
        <rFont val="方正仿宋_GBK"/>
        <charset val="134"/>
      </rPr>
      <t>只，</t>
    </r>
  </si>
  <si>
    <r>
      <rPr>
        <sz val="11"/>
        <rFont val="方正仿宋_GBK"/>
        <charset val="134"/>
      </rPr>
      <t>王寨苏庄村自种自养项目</t>
    </r>
  </si>
  <si>
    <r>
      <rPr>
        <sz val="11"/>
        <rFont val="方正仿宋_GBK"/>
        <charset val="134"/>
      </rPr>
      <t>苏庄村</t>
    </r>
  </si>
  <si>
    <r>
      <rPr>
        <sz val="11"/>
        <rFont val="方正仿宋_GBK"/>
        <charset val="134"/>
      </rPr>
      <t>瓜果种植面积</t>
    </r>
    <r>
      <rPr>
        <sz val="11"/>
        <rFont val="Times New Roman"/>
        <charset val="134"/>
      </rPr>
      <t>35</t>
    </r>
    <r>
      <rPr>
        <sz val="11"/>
        <rFont val="方正仿宋_GBK"/>
        <charset val="134"/>
      </rPr>
      <t>亩，猪养殖数量</t>
    </r>
    <r>
      <rPr>
        <sz val="11"/>
        <rFont val="Times New Roman"/>
        <charset val="134"/>
      </rPr>
      <t>28</t>
    </r>
    <r>
      <rPr>
        <sz val="11"/>
        <rFont val="方正仿宋_GBK"/>
        <charset val="134"/>
      </rPr>
      <t>头，羊养殖数量</t>
    </r>
    <r>
      <rPr>
        <sz val="11"/>
        <rFont val="Times New Roman"/>
        <charset val="134"/>
      </rPr>
      <t>550</t>
    </r>
    <r>
      <rPr>
        <sz val="11"/>
        <rFont val="方正仿宋_GBK"/>
        <charset val="134"/>
      </rPr>
      <t>只，</t>
    </r>
  </si>
  <si>
    <r>
      <rPr>
        <sz val="11"/>
        <rFont val="方正仿宋_GBK"/>
        <charset val="134"/>
      </rPr>
      <t>王寨镇吴丛村自种自养项目</t>
    </r>
  </si>
  <si>
    <r>
      <rPr>
        <sz val="11"/>
        <rFont val="方正仿宋_GBK"/>
        <charset val="134"/>
      </rPr>
      <t>吴丛村</t>
    </r>
  </si>
  <si>
    <r>
      <rPr>
        <sz val="11"/>
        <rFont val="方正仿宋_GBK"/>
        <charset val="134"/>
      </rPr>
      <t>瓜果种植面积</t>
    </r>
    <r>
      <rPr>
        <sz val="11"/>
        <rFont val="Times New Roman"/>
        <charset val="134"/>
      </rPr>
      <t>10</t>
    </r>
    <r>
      <rPr>
        <sz val="11"/>
        <rFont val="方正仿宋_GBK"/>
        <charset val="134"/>
      </rPr>
      <t>亩，羊养殖数量</t>
    </r>
    <r>
      <rPr>
        <sz val="11"/>
        <rFont val="Times New Roman"/>
        <charset val="134"/>
      </rPr>
      <t>120</t>
    </r>
    <r>
      <rPr>
        <sz val="11"/>
        <rFont val="方正仿宋_GBK"/>
        <charset val="134"/>
      </rPr>
      <t>只，</t>
    </r>
  </si>
  <si>
    <r>
      <rPr>
        <sz val="11"/>
        <rFont val="方正仿宋_GBK"/>
        <charset val="134"/>
      </rPr>
      <t>王寨镇王集村自种自养项目</t>
    </r>
  </si>
  <si>
    <r>
      <rPr>
        <sz val="11"/>
        <rFont val="方正仿宋_GBK"/>
        <charset val="134"/>
      </rPr>
      <t>王集村</t>
    </r>
  </si>
  <si>
    <r>
      <rPr>
        <sz val="11"/>
        <rFont val="方正仿宋_GBK"/>
        <charset val="134"/>
      </rPr>
      <t>瓜果种植面积</t>
    </r>
    <r>
      <rPr>
        <sz val="11"/>
        <rFont val="Times New Roman"/>
        <charset val="134"/>
      </rPr>
      <t>15</t>
    </r>
    <r>
      <rPr>
        <sz val="11"/>
        <rFont val="方正仿宋_GBK"/>
        <charset val="134"/>
      </rPr>
      <t>亩，猪养殖数量</t>
    </r>
    <r>
      <rPr>
        <sz val="11"/>
        <rFont val="Times New Roman"/>
        <charset val="134"/>
      </rPr>
      <t>40</t>
    </r>
    <r>
      <rPr>
        <sz val="11"/>
        <rFont val="方正仿宋_GBK"/>
        <charset val="134"/>
      </rPr>
      <t>头，羊养殖数量</t>
    </r>
    <r>
      <rPr>
        <sz val="11"/>
        <rFont val="Times New Roman"/>
        <charset val="134"/>
      </rPr>
      <t>200</t>
    </r>
    <r>
      <rPr>
        <sz val="11"/>
        <rFont val="方正仿宋_GBK"/>
        <charset val="134"/>
      </rPr>
      <t>只，</t>
    </r>
  </si>
  <si>
    <r>
      <rPr>
        <sz val="11"/>
        <rFont val="方正仿宋_GBK"/>
        <charset val="134"/>
      </rPr>
      <t>王寨镇杨集村自种自养项目</t>
    </r>
  </si>
  <si>
    <r>
      <rPr>
        <sz val="11"/>
        <rFont val="方正仿宋_GBK"/>
        <charset val="134"/>
      </rPr>
      <t>杨集村</t>
    </r>
  </si>
  <si>
    <r>
      <rPr>
        <sz val="11"/>
        <rFont val="方正仿宋_GBK"/>
        <charset val="134"/>
      </rPr>
      <t>瓜果种植面积</t>
    </r>
    <r>
      <rPr>
        <sz val="11"/>
        <rFont val="Times New Roman"/>
        <charset val="134"/>
      </rPr>
      <t>15</t>
    </r>
    <r>
      <rPr>
        <sz val="11"/>
        <rFont val="方正仿宋_GBK"/>
        <charset val="134"/>
      </rPr>
      <t>亩，猪养殖数量</t>
    </r>
    <r>
      <rPr>
        <sz val="11"/>
        <rFont val="Times New Roman"/>
        <charset val="134"/>
      </rPr>
      <t>30</t>
    </r>
    <r>
      <rPr>
        <sz val="11"/>
        <rFont val="方正仿宋_GBK"/>
        <charset val="134"/>
      </rPr>
      <t>头，羊养殖数量</t>
    </r>
    <r>
      <rPr>
        <sz val="11"/>
        <rFont val="Times New Roman"/>
        <charset val="134"/>
      </rPr>
      <t>210</t>
    </r>
    <r>
      <rPr>
        <sz val="11"/>
        <rFont val="方正仿宋_GBK"/>
        <charset val="134"/>
      </rPr>
      <t>只，</t>
    </r>
  </si>
  <si>
    <r>
      <rPr>
        <sz val="11"/>
        <rFont val="方正仿宋_GBK"/>
        <charset val="134"/>
      </rPr>
      <t>王寨镇三座楼村自种自养项目</t>
    </r>
  </si>
  <si>
    <r>
      <rPr>
        <sz val="11"/>
        <rFont val="方正仿宋_GBK"/>
        <charset val="134"/>
      </rPr>
      <t>三座楼村</t>
    </r>
  </si>
  <si>
    <r>
      <rPr>
        <sz val="11"/>
        <rFont val="方正仿宋_GBK"/>
        <charset val="134"/>
      </rPr>
      <t>羊养殖数量</t>
    </r>
    <r>
      <rPr>
        <sz val="11"/>
        <rFont val="Times New Roman"/>
        <charset val="134"/>
      </rPr>
      <t>150</t>
    </r>
    <r>
      <rPr>
        <sz val="11"/>
        <rFont val="方正仿宋_GBK"/>
        <charset val="134"/>
      </rPr>
      <t>只</t>
    </r>
    <r>
      <rPr>
        <sz val="11"/>
        <rFont val="Times New Roman"/>
        <charset val="134"/>
      </rPr>
      <t>.</t>
    </r>
  </si>
  <si>
    <r>
      <rPr>
        <sz val="11"/>
        <rFont val="方正仿宋_GBK"/>
        <charset val="134"/>
      </rPr>
      <t>王寨镇王寨村自种自养项目</t>
    </r>
  </si>
  <si>
    <r>
      <rPr>
        <sz val="11"/>
        <rFont val="方正仿宋_GBK"/>
        <charset val="134"/>
      </rPr>
      <t>王寨村</t>
    </r>
    <r>
      <rPr>
        <sz val="11"/>
        <rFont val="Times New Roman"/>
        <charset val="134"/>
      </rPr>
      <t xml:space="preserve"> </t>
    </r>
  </si>
  <si>
    <r>
      <rPr>
        <sz val="11"/>
        <rFont val="方正仿宋_GBK"/>
        <charset val="134"/>
      </rPr>
      <t>王寨李楼村自种自养项目</t>
    </r>
  </si>
  <si>
    <r>
      <rPr>
        <sz val="11"/>
        <rFont val="方正仿宋_GBK"/>
        <charset val="134"/>
      </rPr>
      <t>李楼村</t>
    </r>
  </si>
  <si>
    <r>
      <rPr>
        <sz val="11"/>
        <rFont val="方正仿宋_GBK"/>
        <charset val="134"/>
      </rPr>
      <t>瓜果种植面积</t>
    </r>
    <r>
      <rPr>
        <sz val="11"/>
        <rFont val="Times New Roman"/>
        <charset val="134"/>
      </rPr>
      <t>20</t>
    </r>
    <r>
      <rPr>
        <sz val="11"/>
        <rFont val="方正仿宋_GBK"/>
        <charset val="134"/>
      </rPr>
      <t>亩，猪养殖数量</t>
    </r>
    <r>
      <rPr>
        <sz val="11"/>
        <rFont val="Times New Roman"/>
        <charset val="134"/>
      </rPr>
      <t>50</t>
    </r>
    <r>
      <rPr>
        <sz val="11"/>
        <rFont val="方正仿宋_GBK"/>
        <charset val="134"/>
      </rPr>
      <t>头，羊养殖数量</t>
    </r>
    <r>
      <rPr>
        <sz val="11"/>
        <rFont val="Times New Roman"/>
        <charset val="134"/>
      </rPr>
      <t>600</t>
    </r>
    <r>
      <rPr>
        <sz val="11"/>
        <rFont val="方正仿宋_GBK"/>
        <charset val="134"/>
      </rPr>
      <t>只，</t>
    </r>
  </si>
  <si>
    <r>
      <rPr>
        <sz val="11"/>
        <rFont val="方正仿宋_GBK"/>
        <charset val="134"/>
      </rPr>
      <t>王寨镇大演武村自种自养项目</t>
    </r>
  </si>
  <si>
    <r>
      <rPr>
        <sz val="11"/>
        <rFont val="方正仿宋_GBK"/>
        <charset val="134"/>
      </rPr>
      <t>大演武村</t>
    </r>
  </si>
  <si>
    <r>
      <rPr>
        <sz val="11"/>
        <rFont val="方正仿宋_GBK"/>
        <charset val="134"/>
      </rPr>
      <t>瓜果种植面积</t>
    </r>
    <r>
      <rPr>
        <sz val="11"/>
        <rFont val="Times New Roman"/>
        <charset val="134"/>
      </rPr>
      <t>75</t>
    </r>
    <r>
      <rPr>
        <sz val="11"/>
        <rFont val="方正仿宋_GBK"/>
        <charset val="134"/>
      </rPr>
      <t>亩，羊养殖数量</t>
    </r>
    <r>
      <rPr>
        <sz val="11"/>
        <rFont val="Times New Roman"/>
        <charset val="134"/>
      </rPr>
      <t>,150</t>
    </r>
    <r>
      <rPr>
        <sz val="11"/>
        <rFont val="方正仿宋_GBK"/>
        <charset val="134"/>
      </rPr>
      <t>只，</t>
    </r>
  </si>
  <si>
    <r>
      <rPr>
        <sz val="11"/>
        <rFont val="方正仿宋_GBK"/>
        <charset val="134"/>
      </rPr>
      <t>王寨镇吴河涯村自种自养项目</t>
    </r>
  </si>
  <si>
    <r>
      <rPr>
        <sz val="11"/>
        <rFont val="方正仿宋_GBK"/>
        <charset val="134"/>
      </rPr>
      <t>吴河涯村</t>
    </r>
  </si>
  <si>
    <r>
      <rPr>
        <sz val="11"/>
        <rFont val="方正仿宋_GBK"/>
        <charset val="134"/>
      </rPr>
      <t>扶持</t>
    </r>
    <r>
      <rPr>
        <sz val="11"/>
        <rFont val="Times New Roman"/>
        <charset val="134"/>
      </rPr>
      <t>55</t>
    </r>
    <r>
      <rPr>
        <sz val="11"/>
        <rFont val="方正仿宋_GBK"/>
        <charset val="134"/>
      </rPr>
      <t>户脱贫户发展特色种养业</t>
    </r>
  </si>
  <si>
    <r>
      <rPr>
        <sz val="11"/>
        <rFont val="方正仿宋_GBK"/>
        <charset val="134"/>
      </rPr>
      <t>瓜果种植面积</t>
    </r>
    <r>
      <rPr>
        <sz val="11"/>
        <rFont val="Times New Roman"/>
        <charset val="134"/>
      </rPr>
      <t>15</t>
    </r>
    <r>
      <rPr>
        <sz val="11"/>
        <rFont val="方正仿宋_GBK"/>
        <charset val="134"/>
      </rPr>
      <t>亩，猪养殖数量</t>
    </r>
    <r>
      <rPr>
        <sz val="11"/>
        <rFont val="Times New Roman"/>
        <charset val="134"/>
      </rPr>
      <t>50</t>
    </r>
    <r>
      <rPr>
        <sz val="11"/>
        <rFont val="方正仿宋_GBK"/>
        <charset val="134"/>
      </rPr>
      <t>头，羊养殖数量</t>
    </r>
    <r>
      <rPr>
        <sz val="11"/>
        <rFont val="Times New Roman"/>
        <charset val="134"/>
      </rPr>
      <t>370</t>
    </r>
    <r>
      <rPr>
        <sz val="11"/>
        <rFont val="方正仿宋_GBK"/>
        <charset val="134"/>
      </rPr>
      <t>只</t>
    </r>
  </si>
  <si>
    <r>
      <rPr>
        <sz val="11"/>
        <rFont val="方正仿宋_GBK"/>
        <charset val="134"/>
      </rPr>
      <t>王寨镇后洼村自种自养项目</t>
    </r>
  </si>
  <si>
    <r>
      <rPr>
        <sz val="11"/>
        <rFont val="方正仿宋_GBK"/>
        <charset val="134"/>
      </rPr>
      <t>后洼村</t>
    </r>
  </si>
  <si>
    <r>
      <rPr>
        <sz val="11"/>
        <rFont val="方正仿宋_GBK"/>
        <charset val="134"/>
      </rPr>
      <t>王寨镇戴柿元村自种自养项目</t>
    </r>
  </si>
  <si>
    <r>
      <rPr>
        <sz val="11"/>
        <rFont val="方正仿宋_GBK"/>
        <charset val="134"/>
      </rPr>
      <t>戴柿元村</t>
    </r>
    <r>
      <rPr>
        <sz val="11"/>
        <rFont val="Times New Roman"/>
        <charset val="134"/>
      </rPr>
      <t xml:space="preserve"> </t>
    </r>
  </si>
  <si>
    <r>
      <rPr>
        <sz val="11"/>
        <rFont val="方正仿宋_GBK"/>
        <charset val="134"/>
      </rPr>
      <t>王寨镇郝洼村自种自养项目</t>
    </r>
  </si>
  <si>
    <r>
      <rPr>
        <sz val="11"/>
        <rFont val="方正仿宋_GBK"/>
        <charset val="134"/>
      </rPr>
      <t>郝洼村</t>
    </r>
  </si>
  <si>
    <r>
      <rPr>
        <sz val="11"/>
        <rFont val="方正仿宋_GBK"/>
        <charset val="134"/>
      </rPr>
      <t>项目申报、实施过程监督、带动产业发展</t>
    </r>
  </si>
  <si>
    <r>
      <rPr>
        <sz val="11"/>
        <rFont val="方正仿宋_GBK"/>
        <charset val="134"/>
      </rPr>
      <t>王寨镇张楼村自种自养项目</t>
    </r>
  </si>
  <si>
    <r>
      <rPr>
        <sz val="11"/>
        <rFont val="方正仿宋_GBK"/>
        <charset val="134"/>
      </rPr>
      <t>新庄镇东阁村</t>
    </r>
    <r>
      <rPr>
        <sz val="11"/>
        <rFont val="Times New Roman"/>
        <charset val="134"/>
      </rPr>
      <t>2022</t>
    </r>
    <r>
      <rPr>
        <sz val="11"/>
        <rFont val="方正仿宋_GBK"/>
        <charset val="134"/>
      </rPr>
      <t>年自种自养项目</t>
    </r>
  </si>
  <si>
    <r>
      <rPr>
        <sz val="11"/>
        <rFont val="方正仿宋_GBK"/>
        <charset val="134"/>
      </rPr>
      <t>新庄镇</t>
    </r>
    <r>
      <rPr>
        <sz val="11"/>
        <rFont val="Times New Roman"/>
        <charset val="134"/>
      </rPr>
      <t xml:space="preserve">
</t>
    </r>
    <r>
      <rPr>
        <sz val="11"/>
        <rFont val="方正仿宋_GBK"/>
        <charset val="134"/>
      </rPr>
      <t>张静</t>
    </r>
  </si>
  <si>
    <r>
      <rPr>
        <sz val="11"/>
        <rFont val="方正仿宋_GBK"/>
        <charset val="134"/>
      </rPr>
      <t>新庄镇</t>
    </r>
  </si>
  <si>
    <r>
      <rPr>
        <sz val="11"/>
        <rFont val="方正仿宋_GBK"/>
        <charset val="134"/>
      </rPr>
      <t>东阁村</t>
    </r>
  </si>
  <si>
    <r>
      <rPr>
        <sz val="11"/>
        <rFont val="方正仿宋_GBK"/>
        <charset val="134"/>
      </rPr>
      <t>苹果树种植面积</t>
    </r>
    <r>
      <rPr>
        <sz val="11"/>
        <rFont val="Times New Roman"/>
        <charset val="134"/>
      </rPr>
      <t>280</t>
    </r>
    <r>
      <rPr>
        <sz val="11"/>
        <rFont val="方正仿宋_GBK"/>
        <charset val="134"/>
      </rPr>
      <t>亩，梨树种植面积</t>
    </r>
    <r>
      <rPr>
        <sz val="11"/>
        <rFont val="Times New Roman"/>
        <charset val="134"/>
      </rPr>
      <t>230</t>
    </r>
    <r>
      <rPr>
        <sz val="11"/>
        <rFont val="方正仿宋_GBK"/>
        <charset val="134"/>
      </rPr>
      <t>亩，猕猴桃种植</t>
    </r>
    <r>
      <rPr>
        <sz val="11"/>
        <rFont val="Times New Roman"/>
        <charset val="134"/>
      </rPr>
      <t>80</t>
    </r>
    <r>
      <rPr>
        <sz val="11"/>
        <rFont val="方正仿宋_GBK"/>
        <charset val="134"/>
      </rPr>
      <t>亩，桃树种植面积</t>
    </r>
    <r>
      <rPr>
        <sz val="11"/>
        <rFont val="Times New Roman"/>
        <charset val="134"/>
      </rPr>
      <t>40</t>
    </r>
    <r>
      <rPr>
        <sz val="11"/>
        <rFont val="方正仿宋_GBK"/>
        <charset val="134"/>
      </rPr>
      <t>亩，羊养殖数量</t>
    </r>
    <r>
      <rPr>
        <sz val="11"/>
        <rFont val="Times New Roman"/>
        <charset val="134"/>
      </rPr>
      <t>50</t>
    </r>
    <r>
      <rPr>
        <sz val="11"/>
        <rFont val="方正仿宋_GBK"/>
        <charset val="134"/>
      </rPr>
      <t>头</t>
    </r>
  </si>
  <si>
    <r>
      <rPr>
        <sz val="11"/>
        <rFont val="方正仿宋_GBK"/>
        <charset val="134"/>
      </rPr>
      <t>新庄镇铁佛村</t>
    </r>
    <r>
      <rPr>
        <sz val="11"/>
        <rFont val="Times New Roman"/>
        <charset val="134"/>
      </rPr>
      <t>2022</t>
    </r>
    <r>
      <rPr>
        <sz val="11"/>
        <rFont val="方正仿宋_GBK"/>
        <charset val="134"/>
      </rPr>
      <t>年自种自养项目</t>
    </r>
  </si>
  <si>
    <r>
      <rPr>
        <sz val="11"/>
        <rFont val="方正仿宋_GBK"/>
        <charset val="134"/>
      </rPr>
      <t>铁佛村</t>
    </r>
  </si>
  <si>
    <r>
      <rPr>
        <sz val="11"/>
        <rFont val="方正仿宋_GBK"/>
        <charset val="134"/>
      </rPr>
      <t>瓜果蔬菜面积</t>
    </r>
    <r>
      <rPr>
        <sz val="11"/>
        <rFont val="Times New Roman"/>
        <charset val="134"/>
      </rPr>
      <t>20</t>
    </r>
    <r>
      <rPr>
        <sz val="11"/>
        <rFont val="方正仿宋_GBK"/>
        <charset val="134"/>
      </rPr>
      <t>亩，猪养殖数量</t>
    </r>
    <r>
      <rPr>
        <sz val="11"/>
        <rFont val="Times New Roman"/>
        <charset val="134"/>
      </rPr>
      <t>20</t>
    </r>
    <r>
      <rPr>
        <sz val="11"/>
        <rFont val="方正仿宋_GBK"/>
        <charset val="134"/>
      </rPr>
      <t>头</t>
    </r>
    <r>
      <rPr>
        <sz val="11"/>
        <rFont val="Times New Roman"/>
        <charset val="134"/>
      </rPr>
      <t>.</t>
    </r>
    <r>
      <rPr>
        <sz val="11"/>
        <rFont val="方正仿宋_GBK"/>
        <charset val="134"/>
      </rPr>
      <t>羊养殖数量</t>
    </r>
    <r>
      <rPr>
        <sz val="11"/>
        <rFont val="Times New Roman"/>
        <charset val="134"/>
      </rPr>
      <t>10</t>
    </r>
  </si>
  <si>
    <r>
      <rPr>
        <sz val="11"/>
        <rFont val="方正仿宋_GBK"/>
        <charset val="134"/>
      </rPr>
      <t>新庄镇常庄村</t>
    </r>
    <r>
      <rPr>
        <sz val="11"/>
        <rFont val="Times New Roman"/>
        <charset val="134"/>
      </rPr>
      <t>2022</t>
    </r>
    <r>
      <rPr>
        <sz val="11"/>
        <rFont val="方正仿宋_GBK"/>
        <charset val="134"/>
      </rPr>
      <t>年自种自养项目</t>
    </r>
  </si>
  <si>
    <r>
      <rPr>
        <sz val="11"/>
        <rFont val="方正仿宋_GBK"/>
        <charset val="134"/>
      </rPr>
      <t>常庄村</t>
    </r>
  </si>
  <si>
    <r>
      <rPr>
        <sz val="11"/>
        <rFont val="方正仿宋_GBK"/>
        <charset val="134"/>
      </rPr>
      <t>扶持</t>
    </r>
    <r>
      <rPr>
        <sz val="11"/>
        <rFont val="Times New Roman"/>
        <charset val="134"/>
      </rPr>
      <t>203</t>
    </r>
    <r>
      <rPr>
        <sz val="11"/>
        <rFont val="方正仿宋_GBK"/>
        <charset val="134"/>
      </rPr>
      <t>户脱贫户发展特色种养业</t>
    </r>
  </si>
  <si>
    <r>
      <rPr>
        <sz val="11"/>
        <rFont val="方正仿宋_GBK"/>
        <charset val="134"/>
      </rPr>
      <t>羊</t>
    </r>
    <r>
      <rPr>
        <sz val="11"/>
        <rFont val="Times New Roman"/>
        <charset val="134"/>
      </rPr>
      <t>60</t>
    </r>
    <r>
      <rPr>
        <sz val="11"/>
        <rFont val="方正仿宋_GBK"/>
        <charset val="134"/>
      </rPr>
      <t>只，桃树</t>
    </r>
    <r>
      <rPr>
        <sz val="11"/>
        <rFont val="Times New Roman"/>
        <charset val="134"/>
      </rPr>
      <t>100</t>
    </r>
    <r>
      <rPr>
        <sz val="11"/>
        <rFont val="方正仿宋_GBK"/>
        <charset val="134"/>
      </rPr>
      <t>亩，苹果树</t>
    </r>
    <r>
      <rPr>
        <sz val="11"/>
        <rFont val="Times New Roman"/>
        <charset val="134"/>
      </rPr>
      <t>200</t>
    </r>
    <r>
      <rPr>
        <sz val="11"/>
        <rFont val="方正仿宋_GBK"/>
        <charset val="134"/>
      </rPr>
      <t>亩，梨树</t>
    </r>
    <r>
      <rPr>
        <sz val="11"/>
        <rFont val="Times New Roman"/>
        <charset val="134"/>
      </rPr>
      <t>200</t>
    </r>
    <r>
      <rPr>
        <sz val="11"/>
        <rFont val="方正仿宋_GBK"/>
        <charset val="134"/>
      </rPr>
      <t>亩</t>
    </r>
  </si>
  <si>
    <r>
      <rPr>
        <sz val="11"/>
        <rFont val="方正仿宋_GBK"/>
        <charset val="134"/>
      </rPr>
      <t>新庄镇杜集村</t>
    </r>
    <r>
      <rPr>
        <sz val="11"/>
        <rFont val="Times New Roman"/>
        <charset val="134"/>
      </rPr>
      <t>2022</t>
    </r>
    <r>
      <rPr>
        <sz val="11"/>
        <rFont val="方正仿宋_GBK"/>
        <charset val="134"/>
      </rPr>
      <t>年自种自养项目</t>
    </r>
  </si>
  <si>
    <r>
      <rPr>
        <sz val="11"/>
        <rFont val="方正仿宋_GBK"/>
        <charset val="134"/>
      </rPr>
      <t>大棚蔬菜</t>
    </r>
    <r>
      <rPr>
        <sz val="11"/>
        <rFont val="Times New Roman"/>
        <charset val="134"/>
      </rPr>
      <t>50</t>
    </r>
    <r>
      <rPr>
        <sz val="11"/>
        <rFont val="方正仿宋_GBK"/>
        <charset val="134"/>
      </rPr>
      <t>亩，鸭子</t>
    </r>
    <r>
      <rPr>
        <sz val="11"/>
        <rFont val="Times New Roman"/>
        <charset val="134"/>
      </rPr>
      <t>3000</t>
    </r>
    <r>
      <rPr>
        <sz val="11"/>
        <rFont val="方正仿宋_GBK"/>
        <charset val="134"/>
      </rPr>
      <t>羽，露地蔬菜</t>
    </r>
    <r>
      <rPr>
        <sz val="11"/>
        <rFont val="Times New Roman"/>
        <charset val="134"/>
      </rPr>
      <t>68</t>
    </r>
    <r>
      <rPr>
        <sz val="11"/>
        <rFont val="方正仿宋_GBK"/>
        <charset val="134"/>
      </rPr>
      <t>亩，花生</t>
    </r>
    <r>
      <rPr>
        <sz val="11"/>
        <rFont val="Times New Roman"/>
        <charset val="134"/>
      </rPr>
      <t>40</t>
    </r>
    <r>
      <rPr>
        <sz val="11"/>
        <rFont val="方正仿宋_GBK"/>
        <charset val="134"/>
      </rPr>
      <t>亩，梨树</t>
    </r>
    <r>
      <rPr>
        <sz val="11"/>
        <rFont val="Times New Roman"/>
        <charset val="134"/>
      </rPr>
      <t>35.2</t>
    </r>
    <r>
      <rPr>
        <sz val="11"/>
        <rFont val="方正仿宋_GBK"/>
        <charset val="134"/>
      </rPr>
      <t>亩，苗木</t>
    </r>
    <r>
      <rPr>
        <sz val="11"/>
        <rFont val="Times New Roman"/>
        <charset val="134"/>
      </rPr>
      <t>4.6</t>
    </r>
    <r>
      <rPr>
        <sz val="11"/>
        <rFont val="方正仿宋_GBK"/>
        <charset val="134"/>
      </rPr>
      <t>亩，猕猴桃</t>
    </r>
    <r>
      <rPr>
        <sz val="11"/>
        <rFont val="Times New Roman"/>
        <charset val="134"/>
      </rPr>
      <t>15.2</t>
    </r>
    <r>
      <rPr>
        <sz val="11"/>
        <rFont val="方正仿宋_GBK"/>
        <charset val="134"/>
      </rPr>
      <t>亩，苹果</t>
    </r>
    <r>
      <rPr>
        <sz val="11"/>
        <rFont val="Times New Roman"/>
        <charset val="134"/>
      </rPr>
      <t>20</t>
    </r>
    <r>
      <rPr>
        <sz val="11"/>
        <rFont val="方正仿宋_GBK"/>
        <charset val="134"/>
      </rPr>
      <t>亩，桃树</t>
    </r>
    <r>
      <rPr>
        <sz val="11"/>
        <rFont val="Times New Roman"/>
        <charset val="134"/>
      </rPr>
      <t>32</t>
    </r>
    <r>
      <rPr>
        <sz val="11"/>
        <rFont val="方正仿宋_GBK"/>
        <charset val="134"/>
      </rPr>
      <t>亩，甜玉米</t>
    </r>
    <r>
      <rPr>
        <sz val="11"/>
        <rFont val="Times New Roman"/>
        <charset val="134"/>
      </rPr>
      <t>4.8</t>
    </r>
    <r>
      <rPr>
        <sz val="11"/>
        <rFont val="方正仿宋_GBK"/>
        <charset val="134"/>
      </rPr>
      <t>亩，羊</t>
    </r>
    <r>
      <rPr>
        <sz val="11"/>
        <rFont val="Times New Roman"/>
        <charset val="134"/>
      </rPr>
      <t>150</t>
    </r>
    <r>
      <rPr>
        <sz val="11"/>
        <rFont val="方正仿宋_GBK"/>
        <charset val="134"/>
      </rPr>
      <t>只，猪</t>
    </r>
    <r>
      <rPr>
        <sz val="11"/>
        <rFont val="Times New Roman"/>
        <charset val="134"/>
      </rPr>
      <t>68</t>
    </r>
    <r>
      <rPr>
        <sz val="11"/>
        <rFont val="方正仿宋_GBK"/>
        <charset val="134"/>
      </rPr>
      <t>头</t>
    </r>
  </si>
  <si>
    <r>
      <rPr>
        <sz val="11"/>
        <rFont val="方正仿宋_GBK"/>
        <charset val="134"/>
      </rPr>
      <t>新庄镇李庄村</t>
    </r>
    <r>
      <rPr>
        <sz val="11"/>
        <rFont val="Times New Roman"/>
        <charset val="134"/>
      </rPr>
      <t>2022</t>
    </r>
    <r>
      <rPr>
        <sz val="11"/>
        <rFont val="方正仿宋_GBK"/>
        <charset val="134"/>
      </rPr>
      <t>年自种自养项目</t>
    </r>
  </si>
  <si>
    <r>
      <rPr>
        <sz val="11"/>
        <rFont val="方正仿宋_GBK"/>
        <charset val="134"/>
      </rPr>
      <t>瓜果蔬菜面积</t>
    </r>
    <r>
      <rPr>
        <sz val="11"/>
        <rFont val="Times New Roman"/>
        <charset val="134"/>
      </rPr>
      <t>20</t>
    </r>
    <r>
      <rPr>
        <sz val="11"/>
        <rFont val="方正仿宋_GBK"/>
        <charset val="134"/>
      </rPr>
      <t>亩，猪养殖数量</t>
    </r>
    <r>
      <rPr>
        <sz val="11"/>
        <rFont val="Times New Roman"/>
        <charset val="134"/>
      </rPr>
      <t>36</t>
    </r>
    <r>
      <rPr>
        <sz val="11"/>
        <rFont val="方正仿宋_GBK"/>
        <charset val="134"/>
      </rPr>
      <t>头</t>
    </r>
    <r>
      <rPr>
        <sz val="11"/>
        <rFont val="Times New Roman"/>
        <charset val="134"/>
      </rPr>
      <t>.</t>
    </r>
    <r>
      <rPr>
        <sz val="11"/>
        <rFont val="方正仿宋_GBK"/>
        <charset val="134"/>
      </rPr>
      <t>羊养殖数量</t>
    </r>
    <r>
      <rPr>
        <sz val="11"/>
        <rFont val="Times New Roman"/>
        <charset val="134"/>
      </rPr>
      <t>114</t>
    </r>
  </si>
  <si>
    <r>
      <rPr>
        <sz val="11"/>
        <rFont val="方正仿宋_GBK"/>
        <charset val="134"/>
      </rPr>
      <t>新庄镇马郑庄村</t>
    </r>
    <r>
      <rPr>
        <sz val="11"/>
        <rFont val="Times New Roman"/>
        <charset val="134"/>
      </rPr>
      <t>2022</t>
    </r>
    <r>
      <rPr>
        <sz val="11"/>
        <rFont val="方正仿宋_GBK"/>
        <charset val="134"/>
      </rPr>
      <t>年自种自养项目</t>
    </r>
  </si>
  <si>
    <r>
      <rPr>
        <sz val="11"/>
        <rFont val="方正仿宋_GBK"/>
        <charset val="134"/>
      </rPr>
      <t>马郑庄村</t>
    </r>
  </si>
  <si>
    <r>
      <rPr>
        <sz val="11"/>
        <rFont val="方正仿宋_GBK"/>
        <charset val="134"/>
      </rPr>
      <t>大棚蒜苗</t>
    </r>
    <r>
      <rPr>
        <sz val="11"/>
        <rFont val="Times New Roman"/>
        <charset val="134"/>
      </rPr>
      <t>20.9</t>
    </r>
    <r>
      <rPr>
        <sz val="11"/>
        <rFont val="方正仿宋_GBK"/>
        <charset val="134"/>
      </rPr>
      <t>亩，大棚香菜</t>
    </r>
    <r>
      <rPr>
        <sz val="11"/>
        <rFont val="Times New Roman"/>
        <charset val="134"/>
      </rPr>
      <t>58.9</t>
    </r>
    <r>
      <rPr>
        <sz val="11"/>
        <rFont val="方正仿宋_GBK"/>
        <charset val="134"/>
      </rPr>
      <t>亩，大蒜</t>
    </r>
    <r>
      <rPr>
        <sz val="11"/>
        <rFont val="Times New Roman"/>
        <charset val="134"/>
      </rPr>
      <t>26</t>
    </r>
    <r>
      <rPr>
        <sz val="11"/>
        <rFont val="方正仿宋_GBK"/>
        <charset val="134"/>
      </rPr>
      <t>亩，红豆</t>
    </r>
    <r>
      <rPr>
        <sz val="11"/>
        <rFont val="Times New Roman"/>
        <charset val="134"/>
      </rPr>
      <t>2</t>
    </r>
    <r>
      <rPr>
        <sz val="11"/>
        <rFont val="方正仿宋_GBK"/>
        <charset val="134"/>
      </rPr>
      <t>亩，梨树</t>
    </r>
    <r>
      <rPr>
        <sz val="11"/>
        <rFont val="Times New Roman"/>
        <charset val="134"/>
      </rPr>
      <t>90.7</t>
    </r>
    <r>
      <rPr>
        <sz val="11"/>
        <rFont val="方正仿宋_GBK"/>
        <charset val="134"/>
      </rPr>
      <t>亩，苹果树</t>
    </r>
    <r>
      <rPr>
        <sz val="11"/>
        <rFont val="Times New Roman"/>
        <charset val="134"/>
      </rPr>
      <t>25.4</t>
    </r>
    <r>
      <rPr>
        <sz val="11"/>
        <rFont val="方正仿宋_GBK"/>
        <charset val="134"/>
      </rPr>
      <t>亩，桃树</t>
    </r>
    <r>
      <rPr>
        <sz val="11"/>
        <rFont val="Times New Roman"/>
        <charset val="134"/>
      </rPr>
      <t>20.5</t>
    </r>
    <r>
      <rPr>
        <sz val="11"/>
        <rFont val="方正仿宋_GBK"/>
        <charset val="134"/>
      </rPr>
      <t>亩，养殖养</t>
    </r>
    <r>
      <rPr>
        <sz val="11"/>
        <rFont val="Times New Roman"/>
        <charset val="134"/>
      </rPr>
      <t>107</t>
    </r>
    <r>
      <rPr>
        <sz val="11"/>
        <rFont val="方正仿宋_GBK"/>
        <charset val="134"/>
      </rPr>
      <t>只，养殖猪</t>
    </r>
    <r>
      <rPr>
        <sz val="11"/>
        <rFont val="Times New Roman"/>
        <charset val="134"/>
      </rPr>
      <t>34</t>
    </r>
    <r>
      <rPr>
        <sz val="11"/>
        <rFont val="方正仿宋_GBK"/>
        <charset val="134"/>
      </rPr>
      <t>只</t>
    </r>
  </si>
  <si>
    <r>
      <rPr>
        <sz val="11"/>
        <rFont val="方正仿宋_GBK"/>
        <charset val="134"/>
      </rPr>
      <t>新庄镇邵套村</t>
    </r>
    <r>
      <rPr>
        <sz val="11"/>
        <rFont val="Times New Roman"/>
        <charset val="134"/>
      </rPr>
      <t>2022</t>
    </r>
    <r>
      <rPr>
        <sz val="11"/>
        <rFont val="方正仿宋_GBK"/>
        <charset val="134"/>
      </rPr>
      <t>年自种自养项目</t>
    </r>
  </si>
  <si>
    <r>
      <rPr>
        <sz val="11"/>
        <rFont val="方正仿宋_GBK"/>
        <charset val="134"/>
      </rPr>
      <t>邵套村</t>
    </r>
  </si>
  <si>
    <r>
      <rPr>
        <sz val="11"/>
        <rFont val="方正仿宋_GBK"/>
        <charset val="134"/>
      </rPr>
      <t>种植水果面积</t>
    </r>
    <r>
      <rPr>
        <sz val="11"/>
        <rFont val="Times New Roman"/>
        <charset val="134"/>
      </rPr>
      <t>180</t>
    </r>
    <r>
      <rPr>
        <sz val="11"/>
        <rFont val="方正仿宋_GBK"/>
        <charset val="134"/>
      </rPr>
      <t>亩，养殖数量</t>
    </r>
    <r>
      <rPr>
        <sz val="11"/>
        <rFont val="Times New Roman"/>
        <charset val="134"/>
      </rPr>
      <t>20</t>
    </r>
    <r>
      <rPr>
        <sz val="11"/>
        <rFont val="方正仿宋_GBK"/>
        <charset val="134"/>
      </rPr>
      <t>头</t>
    </r>
    <r>
      <rPr>
        <sz val="11"/>
        <rFont val="Times New Roman"/>
        <charset val="134"/>
      </rPr>
      <t>/</t>
    </r>
    <r>
      <rPr>
        <sz val="11"/>
        <rFont val="方正仿宋_GBK"/>
        <charset val="134"/>
      </rPr>
      <t>只</t>
    </r>
    <r>
      <rPr>
        <sz val="11"/>
        <rFont val="Times New Roman"/>
        <charset val="134"/>
      </rPr>
      <t>.</t>
    </r>
  </si>
  <si>
    <r>
      <rPr>
        <sz val="11"/>
        <rFont val="方正仿宋_GBK"/>
        <charset val="134"/>
      </rPr>
      <t>新庄镇西阁村</t>
    </r>
    <r>
      <rPr>
        <sz val="11"/>
        <rFont val="Times New Roman"/>
        <charset val="134"/>
      </rPr>
      <t>2022</t>
    </r>
    <r>
      <rPr>
        <sz val="11"/>
        <rFont val="方正仿宋_GBK"/>
        <charset val="134"/>
      </rPr>
      <t>年自种自养项目</t>
    </r>
  </si>
  <si>
    <r>
      <rPr>
        <sz val="11"/>
        <rFont val="方正仿宋_GBK"/>
        <charset val="134"/>
      </rPr>
      <t>西阁村</t>
    </r>
  </si>
  <si>
    <r>
      <rPr>
        <sz val="11"/>
        <rFont val="方正仿宋_GBK"/>
        <charset val="134"/>
      </rPr>
      <t>瓜果蔬菜面积</t>
    </r>
    <r>
      <rPr>
        <sz val="11"/>
        <rFont val="Times New Roman"/>
        <charset val="134"/>
      </rPr>
      <t>244</t>
    </r>
    <r>
      <rPr>
        <sz val="11"/>
        <rFont val="方正仿宋_GBK"/>
        <charset val="134"/>
      </rPr>
      <t>亩，猪养殖数量</t>
    </r>
    <r>
      <rPr>
        <sz val="11"/>
        <rFont val="Times New Roman"/>
        <charset val="134"/>
      </rPr>
      <t>9</t>
    </r>
    <r>
      <rPr>
        <sz val="11"/>
        <rFont val="方正仿宋_GBK"/>
        <charset val="134"/>
      </rPr>
      <t>头</t>
    </r>
    <r>
      <rPr>
        <sz val="11"/>
        <rFont val="Times New Roman"/>
        <charset val="134"/>
      </rPr>
      <t>.</t>
    </r>
    <r>
      <rPr>
        <sz val="11"/>
        <rFont val="方正仿宋_GBK"/>
        <charset val="134"/>
      </rPr>
      <t>羊养殖数量</t>
    </r>
    <r>
      <rPr>
        <sz val="11"/>
        <rFont val="Times New Roman"/>
        <charset val="134"/>
      </rPr>
      <t>30</t>
    </r>
    <r>
      <rPr>
        <sz val="11"/>
        <rFont val="方正仿宋_GBK"/>
        <charset val="134"/>
      </rPr>
      <t>头</t>
    </r>
  </si>
  <si>
    <r>
      <rPr>
        <sz val="11"/>
        <rFont val="方正仿宋_GBK"/>
        <charset val="134"/>
      </rPr>
      <t>新庄镇小桥村</t>
    </r>
    <r>
      <rPr>
        <sz val="11"/>
        <rFont val="Times New Roman"/>
        <charset val="134"/>
      </rPr>
      <t>2022</t>
    </r>
    <r>
      <rPr>
        <sz val="11"/>
        <rFont val="方正仿宋_GBK"/>
        <charset val="134"/>
      </rPr>
      <t>年自种自养项目</t>
    </r>
  </si>
  <si>
    <r>
      <rPr>
        <sz val="11"/>
        <rFont val="方正仿宋_GBK"/>
        <charset val="134"/>
      </rPr>
      <t>小桥村</t>
    </r>
  </si>
  <si>
    <r>
      <rPr>
        <sz val="11"/>
        <rFont val="方正仿宋_GBK"/>
        <charset val="134"/>
      </rPr>
      <t>扶持</t>
    </r>
    <r>
      <rPr>
        <sz val="11"/>
        <rFont val="Times New Roman"/>
        <charset val="134"/>
      </rPr>
      <t>98</t>
    </r>
    <r>
      <rPr>
        <sz val="11"/>
        <rFont val="方正仿宋_GBK"/>
        <charset val="134"/>
      </rPr>
      <t>户脱贫户发展特色种养业</t>
    </r>
  </si>
  <si>
    <r>
      <rPr>
        <sz val="11"/>
        <rFont val="方正仿宋_GBK"/>
        <charset val="134"/>
      </rPr>
      <t>养殖羊殖数量</t>
    </r>
    <r>
      <rPr>
        <sz val="11"/>
        <rFont val="Times New Roman"/>
        <charset val="134"/>
      </rPr>
      <t>200</t>
    </r>
    <r>
      <rPr>
        <sz val="11"/>
        <rFont val="方正仿宋_GBK"/>
        <charset val="134"/>
      </rPr>
      <t>只，大棚（辣椒、花菜、香菜、青菜、土豆、葡萄）</t>
    </r>
    <r>
      <rPr>
        <sz val="11"/>
        <rFont val="Times New Roman"/>
        <charset val="134"/>
      </rPr>
      <t>60</t>
    </r>
    <r>
      <rPr>
        <sz val="11"/>
        <rFont val="方正仿宋_GBK"/>
        <charset val="134"/>
      </rPr>
      <t>亩，露地蔬菜（大蒜、萝卜、红薯）</t>
    </r>
    <r>
      <rPr>
        <sz val="11"/>
        <rFont val="Times New Roman"/>
        <charset val="134"/>
      </rPr>
      <t>30</t>
    </r>
    <r>
      <rPr>
        <sz val="11"/>
        <rFont val="方正仿宋_GBK"/>
        <charset val="134"/>
      </rPr>
      <t>亩，桃树</t>
    </r>
    <r>
      <rPr>
        <sz val="11"/>
        <rFont val="Times New Roman"/>
        <charset val="134"/>
      </rPr>
      <t>10</t>
    </r>
    <r>
      <rPr>
        <sz val="11"/>
        <rFont val="方正仿宋_GBK"/>
        <charset val="134"/>
      </rPr>
      <t>亩，鸭子、鹅</t>
    </r>
    <r>
      <rPr>
        <sz val="11"/>
        <rFont val="Times New Roman"/>
        <charset val="134"/>
      </rPr>
      <t>300</t>
    </r>
    <r>
      <rPr>
        <sz val="11"/>
        <rFont val="方正仿宋_GBK"/>
        <charset val="134"/>
      </rPr>
      <t>羽，兔子</t>
    </r>
    <r>
      <rPr>
        <sz val="11"/>
        <rFont val="Times New Roman"/>
        <charset val="134"/>
      </rPr>
      <t>60</t>
    </r>
    <r>
      <rPr>
        <sz val="11"/>
        <rFont val="方正仿宋_GBK"/>
        <charset val="134"/>
      </rPr>
      <t>只。</t>
    </r>
  </si>
  <si>
    <r>
      <rPr>
        <sz val="11"/>
        <rFont val="方正仿宋_GBK"/>
        <charset val="134"/>
      </rPr>
      <t>新庄镇张庄村</t>
    </r>
    <r>
      <rPr>
        <sz val="11"/>
        <rFont val="Times New Roman"/>
        <charset val="134"/>
      </rPr>
      <t>2022</t>
    </r>
    <r>
      <rPr>
        <sz val="11"/>
        <rFont val="方正仿宋_GBK"/>
        <charset val="134"/>
      </rPr>
      <t>年自种自养项目</t>
    </r>
  </si>
  <si>
    <r>
      <rPr>
        <sz val="11"/>
        <rFont val="方正仿宋_GBK"/>
        <charset val="134"/>
      </rPr>
      <t>瓜果蔬菜面积</t>
    </r>
    <r>
      <rPr>
        <sz val="11"/>
        <rFont val="Times New Roman"/>
        <charset val="134"/>
      </rPr>
      <t>120</t>
    </r>
    <r>
      <rPr>
        <sz val="11"/>
        <rFont val="方正仿宋_GBK"/>
        <charset val="134"/>
      </rPr>
      <t>亩，猪养殖数量</t>
    </r>
    <r>
      <rPr>
        <sz val="11"/>
        <rFont val="Times New Roman"/>
        <charset val="134"/>
      </rPr>
      <t>100</t>
    </r>
    <r>
      <rPr>
        <sz val="11"/>
        <rFont val="方正仿宋_GBK"/>
        <charset val="134"/>
      </rPr>
      <t>头</t>
    </r>
    <r>
      <rPr>
        <sz val="11"/>
        <rFont val="Times New Roman"/>
        <charset val="134"/>
      </rPr>
      <t>.</t>
    </r>
    <r>
      <rPr>
        <sz val="11"/>
        <rFont val="方正仿宋_GBK"/>
        <charset val="134"/>
      </rPr>
      <t>羊养殖数量</t>
    </r>
    <r>
      <rPr>
        <sz val="11"/>
        <rFont val="Times New Roman"/>
        <charset val="134"/>
      </rPr>
      <t>220</t>
    </r>
    <r>
      <rPr>
        <sz val="11"/>
        <rFont val="方正仿宋_GBK"/>
        <charset val="134"/>
      </rPr>
      <t>头</t>
    </r>
  </si>
  <si>
    <r>
      <rPr>
        <sz val="11"/>
        <rFont val="方正仿宋_GBK"/>
        <charset val="134"/>
      </rPr>
      <t>新庄镇小集子村</t>
    </r>
    <r>
      <rPr>
        <sz val="11"/>
        <rFont val="Times New Roman"/>
        <charset val="134"/>
      </rPr>
      <t>2022</t>
    </r>
    <r>
      <rPr>
        <sz val="11"/>
        <rFont val="方正仿宋_GBK"/>
        <charset val="134"/>
      </rPr>
      <t>年自种自养项目</t>
    </r>
  </si>
  <si>
    <r>
      <rPr>
        <sz val="11"/>
        <rFont val="方正仿宋_GBK"/>
        <charset val="134"/>
      </rPr>
      <t>小集子村</t>
    </r>
  </si>
  <si>
    <r>
      <rPr>
        <sz val="11"/>
        <rFont val="方正仿宋_GBK"/>
        <charset val="134"/>
      </rPr>
      <t>新庄镇郭套村</t>
    </r>
    <r>
      <rPr>
        <sz val="11"/>
        <rFont val="Times New Roman"/>
        <charset val="134"/>
      </rPr>
      <t>2022</t>
    </r>
    <r>
      <rPr>
        <sz val="11"/>
        <rFont val="方正仿宋_GBK"/>
        <charset val="134"/>
      </rPr>
      <t>年自种自养项目</t>
    </r>
  </si>
  <si>
    <r>
      <rPr>
        <sz val="11"/>
        <rFont val="方正仿宋_GBK"/>
        <charset val="134"/>
      </rPr>
      <t>郭套村</t>
    </r>
  </si>
  <si>
    <r>
      <rPr>
        <sz val="11"/>
        <rFont val="方正仿宋_GBK"/>
        <charset val="134"/>
      </rPr>
      <t>扶持</t>
    </r>
    <r>
      <rPr>
        <sz val="11"/>
        <rFont val="Times New Roman"/>
        <charset val="134"/>
      </rPr>
      <t>81</t>
    </r>
    <r>
      <rPr>
        <sz val="11"/>
        <rFont val="方正仿宋_GBK"/>
        <charset val="134"/>
      </rPr>
      <t>户脱贫户发展特色种养业</t>
    </r>
  </si>
  <si>
    <r>
      <rPr>
        <sz val="11"/>
        <rFont val="方正仿宋_GBK"/>
        <charset val="134"/>
      </rPr>
      <t>养殖羊数量</t>
    </r>
    <r>
      <rPr>
        <sz val="11"/>
        <rFont val="Times New Roman"/>
        <charset val="134"/>
      </rPr>
      <t>214</t>
    </r>
    <r>
      <rPr>
        <sz val="11"/>
        <rFont val="方正仿宋_GBK"/>
        <charset val="134"/>
      </rPr>
      <t>只，猪</t>
    </r>
    <r>
      <rPr>
        <sz val="11"/>
        <rFont val="Times New Roman"/>
        <charset val="134"/>
      </rPr>
      <t>93</t>
    </r>
    <r>
      <rPr>
        <sz val="11"/>
        <rFont val="方正仿宋_GBK"/>
        <charset val="134"/>
      </rPr>
      <t>头，花生种植</t>
    </r>
    <r>
      <rPr>
        <sz val="11"/>
        <rFont val="Times New Roman"/>
        <charset val="134"/>
      </rPr>
      <t>9.5</t>
    </r>
    <r>
      <rPr>
        <sz val="11"/>
        <rFont val="方正仿宋_GBK"/>
        <charset val="134"/>
      </rPr>
      <t>亩，大蒜</t>
    </r>
    <r>
      <rPr>
        <sz val="11"/>
        <rFont val="Times New Roman"/>
        <charset val="134"/>
      </rPr>
      <t>19.5</t>
    </r>
    <r>
      <rPr>
        <sz val="11"/>
        <rFont val="方正仿宋_GBK"/>
        <charset val="134"/>
      </rPr>
      <t>亩，养殖鱼</t>
    </r>
    <r>
      <rPr>
        <sz val="11"/>
        <rFont val="Times New Roman"/>
        <charset val="134"/>
      </rPr>
      <t>23</t>
    </r>
    <r>
      <rPr>
        <sz val="11"/>
        <rFont val="方正仿宋_GBK"/>
        <charset val="134"/>
      </rPr>
      <t>亩，梨树</t>
    </r>
    <r>
      <rPr>
        <sz val="11"/>
        <rFont val="Times New Roman"/>
        <charset val="134"/>
      </rPr>
      <t>29.2</t>
    </r>
    <r>
      <rPr>
        <sz val="11"/>
        <rFont val="方正仿宋_GBK"/>
        <charset val="134"/>
      </rPr>
      <t>亩，苹果树</t>
    </r>
    <r>
      <rPr>
        <sz val="11"/>
        <rFont val="Times New Roman"/>
        <charset val="134"/>
      </rPr>
      <t>3</t>
    </r>
    <r>
      <rPr>
        <sz val="11"/>
        <rFont val="方正仿宋_GBK"/>
        <charset val="134"/>
      </rPr>
      <t>亩，红薯</t>
    </r>
    <r>
      <rPr>
        <sz val="11"/>
        <rFont val="Times New Roman"/>
        <charset val="134"/>
      </rPr>
      <t>12</t>
    </r>
    <r>
      <rPr>
        <sz val="11"/>
        <rFont val="方正仿宋_GBK"/>
        <charset val="134"/>
      </rPr>
      <t>亩，桃树</t>
    </r>
    <r>
      <rPr>
        <sz val="11"/>
        <rFont val="Times New Roman"/>
        <charset val="134"/>
      </rPr>
      <t>10.1</t>
    </r>
    <r>
      <rPr>
        <sz val="11"/>
        <rFont val="方正仿宋_GBK"/>
        <charset val="134"/>
      </rPr>
      <t>亩，核桃树</t>
    </r>
    <r>
      <rPr>
        <sz val="11"/>
        <rFont val="Times New Roman"/>
        <charset val="134"/>
      </rPr>
      <t>2.8</t>
    </r>
    <r>
      <rPr>
        <sz val="11"/>
        <rFont val="方正仿宋_GBK"/>
        <charset val="134"/>
      </rPr>
      <t>亩，大棚</t>
    </r>
    <r>
      <rPr>
        <sz val="11"/>
        <rFont val="Times New Roman"/>
        <charset val="134"/>
      </rPr>
      <t>1.5</t>
    </r>
    <r>
      <rPr>
        <sz val="11"/>
        <rFont val="方正仿宋_GBK"/>
        <charset val="134"/>
      </rPr>
      <t>亩</t>
    </r>
    <r>
      <rPr>
        <sz val="11"/>
        <rFont val="Times New Roman"/>
        <charset val="134"/>
      </rPr>
      <t>.</t>
    </r>
  </si>
  <si>
    <r>
      <rPr>
        <sz val="11"/>
        <rFont val="方正仿宋_GBK"/>
        <charset val="134"/>
      </rPr>
      <t>新庄镇李集村</t>
    </r>
    <r>
      <rPr>
        <sz val="11"/>
        <rFont val="Times New Roman"/>
        <charset val="134"/>
      </rPr>
      <t>2022</t>
    </r>
    <r>
      <rPr>
        <sz val="11"/>
        <rFont val="方正仿宋_GBK"/>
        <charset val="134"/>
      </rPr>
      <t>年自种自养项目</t>
    </r>
  </si>
  <si>
    <r>
      <rPr>
        <sz val="11"/>
        <rFont val="方正仿宋_GBK"/>
        <charset val="134"/>
      </rPr>
      <t>李集村</t>
    </r>
  </si>
  <si>
    <r>
      <rPr>
        <sz val="11"/>
        <rFont val="方正仿宋_GBK"/>
        <charset val="134"/>
      </rPr>
      <t>瓜果种植面积</t>
    </r>
    <r>
      <rPr>
        <sz val="11"/>
        <rFont val="Times New Roman"/>
        <charset val="134"/>
      </rPr>
      <t>205</t>
    </r>
    <r>
      <rPr>
        <sz val="11"/>
        <rFont val="方正仿宋_GBK"/>
        <charset val="134"/>
      </rPr>
      <t>亩，养殖羊</t>
    </r>
    <r>
      <rPr>
        <sz val="11"/>
        <rFont val="Times New Roman"/>
        <charset val="134"/>
      </rPr>
      <t>210</t>
    </r>
    <r>
      <rPr>
        <sz val="11"/>
        <rFont val="方正仿宋_GBK"/>
        <charset val="134"/>
      </rPr>
      <t>只，猪</t>
    </r>
    <r>
      <rPr>
        <sz val="11"/>
        <rFont val="Times New Roman"/>
        <charset val="134"/>
      </rPr>
      <t>56</t>
    </r>
    <r>
      <rPr>
        <sz val="11"/>
        <rFont val="方正仿宋_GBK"/>
        <charset val="134"/>
      </rPr>
      <t>头，牛</t>
    </r>
    <r>
      <rPr>
        <sz val="11"/>
        <rFont val="Times New Roman"/>
        <charset val="134"/>
      </rPr>
      <t>4</t>
    </r>
    <r>
      <rPr>
        <sz val="11"/>
        <rFont val="方正仿宋_GBK"/>
        <charset val="134"/>
      </rPr>
      <t>头，鸡</t>
    </r>
    <r>
      <rPr>
        <sz val="11"/>
        <rFont val="Times New Roman"/>
        <charset val="134"/>
      </rPr>
      <t>1000</t>
    </r>
    <r>
      <rPr>
        <sz val="11"/>
        <rFont val="方正仿宋_GBK"/>
        <charset val="134"/>
      </rPr>
      <t>羽</t>
    </r>
  </si>
  <si>
    <r>
      <rPr>
        <sz val="11"/>
        <rFont val="方正仿宋_GBK"/>
        <charset val="134"/>
      </rPr>
      <t>新庄镇居委会</t>
    </r>
    <r>
      <rPr>
        <sz val="11"/>
        <rFont val="Times New Roman"/>
        <charset val="134"/>
      </rPr>
      <t>2022</t>
    </r>
    <r>
      <rPr>
        <sz val="11"/>
        <rFont val="方正仿宋_GBK"/>
        <charset val="134"/>
      </rPr>
      <t>年自种自养项目</t>
    </r>
  </si>
  <si>
    <r>
      <rPr>
        <sz val="11"/>
        <rFont val="方正仿宋_GBK"/>
        <charset val="134"/>
      </rPr>
      <t>居委会</t>
    </r>
  </si>
  <si>
    <t>扶持46户脱贫户发展特色种养业</t>
  </si>
  <si>
    <r>
      <rPr>
        <sz val="11"/>
        <rFont val="方正仿宋_GBK"/>
        <charset val="134"/>
      </rPr>
      <t>扶持</t>
    </r>
    <r>
      <rPr>
        <sz val="11"/>
        <rFont val="Times New Roman"/>
        <charset val="134"/>
      </rPr>
      <t>46</t>
    </r>
    <r>
      <rPr>
        <sz val="11"/>
        <rFont val="方正仿宋_GBK"/>
        <charset val="134"/>
      </rPr>
      <t>户脱贫户发展特色种养业</t>
    </r>
  </si>
  <si>
    <r>
      <rPr>
        <sz val="11"/>
        <rFont val="方正仿宋_GBK"/>
        <charset val="134"/>
      </rPr>
      <t>苹果树种植面积</t>
    </r>
    <r>
      <rPr>
        <sz val="11"/>
        <rFont val="Times New Roman"/>
        <charset val="134"/>
      </rPr>
      <t>26</t>
    </r>
    <r>
      <rPr>
        <sz val="11"/>
        <rFont val="方正仿宋_GBK"/>
        <charset val="134"/>
      </rPr>
      <t>亩，大棚蔬菜种植面积</t>
    </r>
    <r>
      <rPr>
        <sz val="11"/>
        <rFont val="Times New Roman"/>
        <charset val="134"/>
      </rPr>
      <t>8</t>
    </r>
    <r>
      <rPr>
        <sz val="11"/>
        <rFont val="方正仿宋_GBK"/>
        <charset val="134"/>
      </rPr>
      <t>亩，梨树种植面积</t>
    </r>
    <r>
      <rPr>
        <sz val="11"/>
        <rFont val="Times New Roman"/>
        <charset val="134"/>
      </rPr>
      <t>2</t>
    </r>
    <r>
      <rPr>
        <sz val="11"/>
        <rFont val="方正仿宋_GBK"/>
        <charset val="134"/>
      </rPr>
      <t>亩，苗圃</t>
    </r>
    <r>
      <rPr>
        <sz val="11"/>
        <rFont val="Times New Roman"/>
        <charset val="134"/>
      </rPr>
      <t>2</t>
    </r>
    <r>
      <rPr>
        <sz val="11"/>
        <rFont val="方正仿宋_GBK"/>
        <charset val="134"/>
      </rPr>
      <t>铺，桃树种植面积</t>
    </r>
    <r>
      <rPr>
        <sz val="11"/>
        <rFont val="Times New Roman"/>
        <charset val="134"/>
      </rPr>
      <t>3.2</t>
    </r>
    <r>
      <rPr>
        <sz val="11"/>
        <rFont val="方正仿宋_GBK"/>
        <charset val="134"/>
      </rPr>
      <t>亩，养猪</t>
    </r>
    <r>
      <rPr>
        <sz val="11"/>
        <rFont val="Times New Roman"/>
        <charset val="134"/>
      </rPr>
      <t>20</t>
    </r>
    <r>
      <rPr>
        <sz val="11"/>
        <rFont val="方正仿宋_GBK"/>
        <charset val="134"/>
      </rPr>
      <t>头，羊养殖数量</t>
    </r>
    <r>
      <rPr>
        <sz val="11"/>
        <rFont val="Times New Roman"/>
        <charset val="134"/>
      </rPr>
      <t>90</t>
    </r>
    <r>
      <rPr>
        <sz val="11"/>
        <rFont val="方正仿宋_GBK"/>
        <charset val="134"/>
      </rPr>
      <t>头，养驴</t>
    </r>
    <r>
      <rPr>
        <sz val="11"/>
        <rFont val="Times New Roman"/>
        <charset val="134"/>
      </rPr>
      <t>4</t>
    </r>
    <r>
      <rPr>
        <sz val="11"/>
        <rFont val="方正仿宋_GBK"/>
        <charset val="134"/>
      </rPr>
      <t>头，养鸡</t>
    </r>
    <r>
      <rPr>
        <sz val="11"/>
        <rFont val="Times New Roman"/>
        <charset val="134"/>
      </rPr>
      <t>200</t>
    </r>
    <r>
      <rPr>
        <sz val="11"/>
        <rFont val="方正仿宋_GBK"/>
        <charset val="134"/>
      </rPr>
      <t>只</t>
    </r>
  </si>
  <si>
    <r>
      <rPr>
        <sz val="11"/>
        <rFont val="方正仿宋_GBK"/>
        <charset val="134"/>
      </rPr>
      <t>闫集镇孟楼村自种自养项目</t>
    </r>
  </si>
  <si>
    <r>
      <rPr>
        <sz val="11"/>
        <rFont val="方正仿宋_GBK"/>
        <charset val="134"/>
      </rPr>
      <t>闫集镇</t>
    </r>
    <r>
      <rPr>
        <sz val="11"/>
        <rFont val="Times New Roman"/>
        <charset val="134"/>
      </rPr>
      <t xml:space="preserve">
</t>
    </r>
    <r>
      <rPr>
        <sz val="11"/>
        <rFont val="方正仿宋_GBK"/>
        <charset val="134"/>
      </rPr>
      <t>赵世成</t>
    </r>
  </si>
  <si>
    <r>
      <rPr>
        <sz val="11"/>
        <rFont val="方正仿宋_GBK"/>
        <charset val="134"/>
      </rPr>
      <t>闫集镇</t>
    </r>
  </si>
  <si>
    <r>
      <rPr>
        <sz val="11"/>
        <rFont val="方正仿宋_GBK"/>
        <charset val="134"/>
      </rPr>
      <t>孟楼村</t>
    </r>
  </si>
  <si>
    <r>
      <rPr>
        <sz val="11"/>
        <rFont val="方正仿宋_GBK"/>
        <charset val="134"/>
      </rPr>
      <t>扶持</t>
    </r>
    <r>
      <rPr>
        <sz val="11"/>
        <rFont val="Times New Roman"/>
        <charset val="134"/>
      </rPr>
      <t>33</t>
    </r>
    <r>
      <rPr>
        <sz val="11"/>
        <rFont val="方正仿宋_GBK"/>
        <charset val="134"/>
      </rPr>
      <t>户已脱贫户发展特色种养业</t>
    </r>
  </si>
  <si>
    <r>
      <rPr>
        <sz val="11"/>
        <rFont val="方正仿宋_GBK"/>
        <charset val="134"/>
      </rPr>
      <t>种植果树面积约</t>
    </r>
    <r>
      <rPr>
        <sz val="11"/>
        <rFont val="Times New Roman"/>
        <charset val="134"/>
      </rPr>
      <t>3</t>
    </r>
    <r>
      <rPr>
        <sz val="11"/>
        <rFont val="方正仿宋_GBK"/>
        <charset val="134"/>
      </rPr>
      <t>亩，养鹅</t>
    </r>
    <r>
      <rPr>
        <sz val="11"/>
        <rFont val="Times New Roman"/>
        <charset val="134"/>
      </rPr>
      <t>9000</t>
    </r>
    <r>
      <rPr>
        <sz val="11"/>
        <rFont val="方正仿宋_GBK"/>
        <charset val="134"/>
      </rPr>
      <t>只，养殖羊数量约</t>
    </r>
    <r>
      <rPr>
        <sz val="11"/>
        <rFont val="Times New Roman"/>
        <charset val="134"/>
      </rPr>
      <t>150</t>
    </r>
    <r>
      <rPr>
        <sz val="11"/>
        <rFont val="方正仿宋_GBK"/>
        <charset val="134"/>
      </rPr>
      <t>只，养猪约</t>
    </r>
    <r>
      <rPr>
        <sz val="11"/>
        <rFont val="Times New Roman"/>
        <charset val="134"/>
      </rPr>
      <t>50</t>
    </r>
    <r>
      <rPr>
        <sz val="11"/>
        <rFont val="方正仿宋_GBK"/>
        <charset val="134"/>
      </rPr>
      <t>只</t>
    </r>
  </si>
  <si>
    <r>
      <rPr>
        <sz val="11"/>
        <rFont val="方正仿宋_GBK"/>
        <charset val="134"/>
      </rPr>
      <t>种植成活率</t>
    </r>
    <r>
      <rPr>
        <sz val="11"/>
        <rFont val="Times New Roman"/>
        <charset val="134"/>
      </rPr>
      <t>100%</t>
    </r>
    <r>
      <rPr>
        <sz val="11"/>
        <rFont val="方正仿宋_GBK"/>
        <charset val="134"/>
      </rPr>
      <t>，养殖成活率</t>
    </r>
    <r>
      <rPr>
        <sz val="11"/>
        <rFont val="Times New Roman"/>
        <charset val="134"/>
      </rPr>
      <t>80%</t>
    </r>
    <r>
      <rPr>
        <sz val="11"/>
        <rFont val="方正仿宋_GBK"/>
        <charset val="134"/>
      </rPr>
      <t>。</t>
    </r>
    <r>
      <rPr>
        <sz val="11"/>
        <rFont val="Times New Roman"/>
        <charset val="134"/>
      </rPr>
      <t>00%</t>
    </r>
  </si>
  <si>
    <r>
      <rPr>
        <sz val="12"/>
        <rFont val="方正仿宋_GBK"/>
        <charset val="134"/>
      </rPr>
      <t>以产业补助的形式对已脱贫户进行补助，鼓励发展特色产业，激发脱贫人口内生动力，增加脱贫户收入</t>
    </r>
  </si>
  <si>
    <r>
      <rPr>
        <sz val="11"/>
        <rFont val="方正仿宋_GBK"/>
        <charset val="134"/>
      </rPr>
      <t>闫集镇高楼村自种自养项目</t>
    </r>
  </si>
  <si>
    <r>
      <rPr>
        <sz val="11"/>
        <rFont val="方正仿宋_GBK"/>
        <charset val="134"/>
      </rPr>
      <t>扶持</t>
    </r>
    <r>
      <rPr>
        <sz val="11"/>
        <rFont val="Times New Roman"/>
        <charset val="134"/>
      </rPr>
      <t>25</t>
    </r>
    <r>
      <rPr>
        <sz val="11"/>
        <rFont val="方正仿宋_GBK"/>
        <charset val="134"/>
      </rPr>
      <t>户已脱贫户发展特色种养业</t>
    </r>
  </si>
  <si>
    <r>
      <rPr>
        <sz val="11"/>
        <rFont val="方正仿宋_GBK"/>
        <charset val="134"/>
      </rPr>
      <t>种植果树面积约</t>
    </r>
    <r>
      <rPr>
        <sz val="11"/>
        <rFont val="Times New Roman"/>
        <charset val="134"/>
      </rPr>
      <t>11</t>
    </r>
    <r>
      <rPr>
        <sz val="11"/>
        <rFont val="方正仿宋_GBK"/>
        <charset val="134"/>
      </rPr>
      <t>亩，养殖羊数量</t>
    </r>
    <r>
      <rPr>
        <sz val="11"/>
        <rFont val="Times New Roman"/>
        <charset val="134"/>
      </rPr>
      <t>35</t>
    </r>
    <r>
      <rPr>
        <sz val="11"/>
        <rFont val="方正仿宋_GBK"/>
        <charset val="134"/>
      </rPr>
      <t>中药材</t>
    </r>
    <r>
      <rPr>
        <sz val="11"/>
        <rFont val="Times New Roman"/>
        <charset val="134"/>
      </rPr>
      <t>4</t>
    </r>
    <r>
      <rPr>
        <sz val="11"/>
        <rFont val="方正仿宋_GBK"/>
        <charset val="134"/>
      </rPr>
      <t>亩，蔬菜大棚</t>
    </r>
    <r>
      <rPr>
        <sz val="11"/>
        <rFont val="Times New Roman"/>
        <charset val="134"/>
      </rPr>
      <t>2</t>
    </r>
    <r>
      <rPr>
        <sz val="11"/>
        <rFont val="方正仿宋_GBK"/>
        <charset val="134"/>
      </rPr>
      <t>亩。</t>
    </r>
  </si>
  <si>
    <r>
      <rPr>
        <sz val="11"/>
        <rFont val="方正仿宋_GBK"/>
        <charset val="134"/>
      </rPr>
      <t>闫集镇刘店村特色种养业自种自养项目</t>
    </r>
  </si>
  <si>
    <r>
      <rPr>
        <sz val="11"/>
        <rFont val="方正仿宋_GBK"/>
        <charset val="134"/>
      </rPr>
      <t>刘店村</t>
    </r>
  </si>
  <si>
    <r>
      <rPr>
        <sz val="11"/>
        <rFont val="方正仿宋_GBK"/>
        <charset val="134"/>
      </rPr>
      <t>扶持</t>
    </r>
    <r>
      <rPr>
        <sz val="11"/>
        <rFont val="Times New Roman"/>
        <charset val="134"/>
      </rPr>
      <t>70</t>
    </r>
    <r>
      <rPr>
        <sz val="11"/>
        <rFont val="方正仿宋_GBK"/>
        <charset val="134"/>
      </rPr>
      <t>户已脱贫户发展特色种养业</t>
    </r>
  </si>
  <si>
    <r>
      <rPr>
        <sz val="11"/>
        <rFont val="方正仿宋_GBK"/>
        <charset val="134"/>
      </rPr>
      <t>种植大棚蔬菜</t>
    </r>
    <r>
      <rPr>
        <sz val="11"/>
        <rFont val="Times New Roman"/>
        <charset val="134"/>
      </rPr>
      <t>20</t>
    </r>
    <r>
      <rPr>
        <sz val="11"/>
        <rFont val="方正仿宋_GBK"/>
        <charset val="134"/>
      </rPr>
      <t>亩，桃树</t>
    </r>
    <r>
      <rPr>
        <sz val="11"/>
        <rFont val="Times New Roman"/>
        <charset val="134"/>
      </rPr>
      <t>40</t>
    </r>
    <r>
      <rPr>
        <sz val="11"/>
        <rFont val="方正仿宋_GBK"/>
        <charset val="134"/>
      </rPr>
      <t>亩，黑皮冬瓜</t>
    </r>
    <r>
      <rPr>
        <sz val="11"/>
        <rFont val="Times New Roman"/>
        <charset val="134"/>
      </rPr>
      <t>20</t>
    </r>
    <r>
      <rPr>
        <sz val="11"/>
        <rFont val="方正仿宋_GBK"/>
        <charset val="134"/>
      </rPr>
      <t>亩、养羊</t>
    </r>
    <r>
      <rPr>
        <sz val="11"/>
        <rFont val="Times New Roman"/>
        <charset val="134"/>
      </rPr>
      <t>180</t>
    </r>
    <r>
      <rPr>
        <sz val="11"/>
        <rFont val="方正仿宋_GBK"/>
        <charset val="134"/>
      </rPr>
      <t>只，养鸡</t>
    </r>
    <r>
      <rPr>
        <sz val="11"/>
        <rFont val="Times New Roman"/>
        <charset val="134"/>
      </rPr>
      <t>6000</t>
    </r>
    <r>
      <rPr>
        <sz val="11"/>
        <rFont val="方正仿宋_GBK"/>
        <charset val="134"/>
      </rPr>
      <t>只，养猪</t>
    </r>
    <r>
      <rPr>
        <sz val="11"/>
        <rFont val="Times New Roman"/>
        <charset val="134"/>
      </rPr>
      <t>30</t>
    </r>
    <r>
      <rPr>
        <sz val="11"/>
        <rFont val="方正仿宋_GBK"/>
        <charset val="134"/>
      </rPr>
      <t>头</t>
    </r>
  </si>
  <si>
    <r>
      <rPr>
        <sz val="11"/>
        <rFont val="方正仿宋_GBK"/>
        <charset val="134"/>
      </rPr>
      <t>闫集镇汪楼村自种自养项目</t>
    </r>
  </si>
  <si>
    <r>
      <rPr>
        <sz val="11"/>
        <rFont val="方正仿宋_GBK"/>
        <charset val="134"/>
      </rPr>
      <t>汪楼村</t>
    </r>
  </si>
  <si>
    <r>
      <rPr>
        <sz val="11"/>
        <rFont val="方正仿宋_GBK"/>
        <charset val="134"/>
      </rPr>
      <t>扶持</t>
    </r>
    <r>
      <rPr>
        <sz val="11"/>
        <rFont val="Times New Roman"/>
        <charset val="134"/>
      </rPr>
      <t>20</t>
    </r>
    <r>
      <rPr>
        <sz val="11"/>
        <rFont val="方正仿宋_GBK"/>
        <charset val="134"/>
      </rPr>
      <t>户已脱贫户发展特色种养业</t>
    </r>
  </si>
  <si>
    <r>
      <rPr>
        <sz val="11"/>
        <rFont val="方正仿宋_GBK"/>
        <charset val="134"/>
      </rPr>
      <t>养殖猪数量</t>
    </r>
    <r>
      <rPr>
        <sz val="11"/>
        <rFont val="Times New Roman"/>
        <charset val="134"/>
      </rPr>
      <t>20</t>
    </r>
    <r>
      <rPr>
        <sz val="11"/>
        <rFont val="方正仿宋_GBK"/>
        <charset val="134"/>
      </rPr>
      <t>头，养殖羊数量</t>
    </r>
    <r>
      <rPr>
        <sz val="11"/>
        <rFont val="Times New Roman"/>
        <charset val="134"/>
      </rPr>
      <t>120</t>
    </r>
    <r>
      <rPr>
        <sz val="11"/>
        <rFont val="方正仿宋_GBK"/>
        <charset val="134"/>
      </rPr>
      <t>只，蔬菜大棚</t>
    </r>
    <r>
      <rPr>
        <sz val="11"/>
        <rFont val="Times New Roman"/>
        <charset val="134"/>
      </rPr>
      <t>2</t>
    </r>
    <r>
      <rPr>
        <sz val="11"/>
        <rFont val="方正仿宋_GBK"/>
        <charset val="134"/>
      </rPr>
      <t>亩。</t>
    </r>
  </si>
  <si>
    <r>
      <rPr>
        <sz val="11"/>
        <rFont val="方正仿宋_GBK"/>
        <charset val="134"/>
      </rPr>
      <t>闫集镇孙老家村自种自养项目</t>
    </r>
  </si>
  <si>
    <r>
      <rPr>
        <sz val="11"/>
        <rFont val="方正仿宋_GBK"/>
        <charset val="134"/>
      </rPr>
      <t>孙老家村</t>
    </r>
  </si>
  <si>
    <r>
      <rPr>
        <sz val="11"/>
        <rFont val="方正仿宋_GBK"/>
        <charset val="134"/>
      </rPr>
      <t>扶持</t>
    </r>
    <r>
      <rPr>
        <sz val="11"/>
        <rFont val="Times New Roman"/>
        <charset val="134"/>
      </rPr>
      <t>48</t>
    </r>
    <r>
      <rPr>
        <sz val="11"/>
        <rFont val="方正仿宋_GBK"/>
        <charset val="134"/>
      </rPr>
      <t>户已脱贫户发展特色种养业</t>
    </r>
  </si>
  <si>
    <r>
      <rPr>
        <sz val="11"/>
        <rFont val="方正仿宋_GBK"/>
        <charset val="134"/>
      </rPr>
      <t>蔬菜</t>
    </r>
    <r>
      <rPr>
        <sz val="11"/>
        <rFont val="Times New Roman"/>
        <charset val="134"/>
      </rPr>
      <t>2</t>
    </r>
    <r>
      <rPr>
        <sz val="11"/>
        <rFont val="方正仿宋_GBK"/>
        <charset val="134"/>
      </rPr>
      <t>亩、养蜂</t>
    </r>
    <r>
      <rPr>
        <sz val="11"/>
        <rFont val="Times New Roman"/>
        <charset val="134"/>
      </rPr>
      <t>20</t>
    </r>
    <r>
      <rPr>
        <sz val="11"/>
        <rFont val="方正仿宋_GBK"/>
        <charset val="134"/>
      </rPr>
      <t>箱、种植梨树</t>
    </r>
    <r>
      <rPr>
        <sz val="11"/>
        <rFont val="Times New Roman"/>
        <charset val="134"/>
      </rPr>
      <t>42.9</t>
    </r>
    <r>
      <rPr>
        <sz val="11"/>
        <rFont val="方正仿宋_GBK"/>
        <charset val="134"/>
      </rPr>
      <t>亩、养鸡、养羊、养猪共计</t>
    </r>
    <r>
      <rPr>
        <sz val="11"/>
        <rFont val="Times New Roman"/>
        <charset val="134"/>
      </rPr>
      <t>583</t>
    </r>
    <r>
      <rPr>
        <sz val="11"/>
        <rFont val="方正仿宋_GBK"/>
        <charset val="134"/>
      </rPr>
      <t>只</t>
    </r>
  </si>
  <si>
    <r>
      <rPr>
        <sz val="11"/>
        <rFont val="方正仿宋_GBK"/>
        <charset val="134"/>
      </rPr>
      <t>闫集镇赵堂行政村自种自养项目</t>
    </r>
  </si>
  <si>
    <r>
      <rPr>
        <sz val="11"/>
        <rFont val="方正仿宋_GBK"/>
        <charset val="134"/>
      </rPr>
      <t>赵堂村</t>
    </r>
  </si>
  <si>
    <r>
      <rPr>
        <sz val="11"/>
        <rFont val="方正仿宋_GBK"/>
        <charset val="134"/>
      </rPr>
      <t>扶持</t>
    </r>
    <r>
      <rPr>
        <sz val="11"/>
        <rFont val="Times New Roman"/>
        <charset val="134"/>
      </rPr>
      <t>44</t>
    </r>
    <r>
      <rPr>
        <sz val="11"/>
        <rFont val="方正仿宋_GBK"/>
        <charset val="134"/>
      </rPr>
      <t>户已脱贫户发展特色种养业</t>
    </r>
  </si>
  <si>
    <r>
      <rPr>
        <sz val="11"/>
        <rFont val="方正仿宋_GBK"/>
        <charset val="134"/>
      </rPr>
      <t>瓜果蔬菜种植面积</t>
    </r>
    <r>
      <rPr>
        <sz val="11"/>
        <rFont val="Times New Roman"/>
        <charset val="134"/>
      </rPr>
      <t>15</t>
    </r>
    <r>
      <rPr>
        <sz val="11"/>
        <rFont val="方正仿宋_GBK"/>
        <charset val="134"/>
      </rPr>
      <t>亩</t>
    </r>
    <r>
      <rPr>
        <sz val="11"/>
        <rFont val="Times New Roman"/>
        <charset val="134"/>
      </rPr>
      <t>,</t>
    </r>
    <r>
      <rPr>
        <sz val="11"/>
        <rFont val="方正仿宋_GBK"/>
        <charset val="134"/>
      </rPr>
      <t>猪养殖数量</t>
    </r>
    <r>
      <rPr>
        <sz val="11"/>
        <rFont val="Times New Roman"/>
        <charset val="134"/>
      </rPr>
      <t>156</t>
    </r>
    <r>
      <rPr>
        <sz val="11"/>
        <rFont val="方正仿宋_GBK"/>
        <charset val="134"/>
      </rPr>
      <t>头，牛羊养殖数量</t>
    </r>
    <r>
      <rPr>
        <sz val="11"/>
        <rFont val="Times New Roman"/>
        <charset val="134"/>
      </rPr>
      <t>380</t>
    </r>
    <r>
      <rPr>
        <sz val="11"/>
        <rFont val="方正仿宋_GBK"/>
        <charset val="134"/>
      </rPr>
      <t>只</t>
    </r>
    <r>
      <rPr>
        <sz val="11"/>
        <rFont val="Times New Roman"/>
        <charset val="134"/>
      </rPr>
      <t xml:space="preserve">
</t>
    </r>
    <r>
      <rPr>
        <sz val="11"/>
        <rFont val="方正仿宋_GBK"/>
        <charset val="134"/>
      </rPr>
      <t>。</t>
    </r>
  </si>
  <si>
    <r>
      <rPr>
        <sz val="11"/>
        <rFont val="方正仿宋_GBK"/>
        <charset val="134"/>
      </rPr>
      <t>闫集镇郑集村自种自养项目</t>
    </r>
  </si>
  <si>
    <r>
      <rPr>
        <sz val="11"/>
        <rFont val="方正仿宋_GBK"/>
        <charset val="134"/>
      </rPr>
      <t>郑集村</t>
    </r>
  </si>
  <si>
    <r>
      <rPr>
        <sz val="11"/>
        <rFont val="方正仿宋_GBK"/>
        <charset val="134"/>
      </rPr>
      <t>扶持</t>
    </r>
    <r>
      <rPr>
        <sz val="11"/>
        <rFont val="Times New Roman"/>
        <charset val="134"/>
      </rPr>
      <t>93</t>
    </r>
    <r>
      <rPr>
        <sz val="11"/>
        <rFont val="方正仿宋_GBK"/>
        <charset val="134"/>
      </rPr>
      <t>户已脱贫户发展特色种养业</t>
    </r>
  </si>
  <si>
    <r>
      <rPr>
        <sz val="11"/>
        <rFont val="方正仿宋_GBK"/>
        <charset val="134"/>
      </rPr>
      <t>种植果树面积约</t>
    </r>
    <r>
      <rPr>
        <sz val="11"/>
        <rFont val="Times New Roman"/>
        <charset val="134"/>
      </rPr>
      <t>4</t>
    </r>
    <r>
      <rPr>
        <sz val="11"/>
        <rFont val="方正仿宋_GBK"/>
        <charset val="134"/>
      </rPr>
      <t>亩，养殖羊数</t>
    </r>
    <r>
      <rPr>
        <sz val="11"/>
        <rFont val="Times New Roman"/>
        <charset val="134"/>
      </rPr>
      <t>623</t>
    </r>
    <r>
      <rPr>
        <sz val="11"/>
        <rFont val="方正仿宋_GBK"/>
        <charset val="134"/>
      </rPr>
      <t>只，养殖猪</t>
    </r>
    <r>
      <rPr>
        <sz val="11"/>
        <rFont val="Times New Roman"/>
        <charset val="134"/>
      </rPr>
      <t>260</t>
    </r>
    <r>
      <rPr>
        <sz val="11"/>
        <rFont val="方正仿宋_GBK"/>
        <charset val="134"/>
      </rPr>
      <t>，蔬菜大棚</t>
    </r>
    <r>
      <rPr>
        <sz val="11"/>
        <rFont val="Times New Roman"/>
        <charset val="134"/>
      </rPr>
      <t>9</t>
    </r>
    <r>
      <rPr>
        <sz val="11"/>
        <rFont val="方正仿宋_GBK"/>
        <charset val="134"/>
      </rPr>
      <t>亩。</t>
    </r>
  </si>
  <si>
    <r>
      <rPr>
        <sz val="11"/>
        <rFont val="方正仿宋_GBK"/>
        <charset val="134"/>
      </rPr>
      <t>闫集镇杨庄村自种自养项目</t>
    </r>
  </si>
  <si>
    <r>
      <rPr>
        <sz val="11"/>
        <rFont val="方正仿宋_GBK"/>
        <charset val="134"/>
      </rPr>
      <t>杨庄村</t>
    </r>
  </si>
  <si>
    <r>
      <rPr>
        <sz val="11"/>
        <rFont val="方正仿宋_GBK"/>
        <charset val="134"/>
      </rPr>
      <t>扶持</t>
    </r>
    <r>
      <rPr>
        <sz val="11"/>
        <rFont val="Times New Roman"/>
        <charset val="134"/>
      </rPr>
      <t>28</t>
    </r>
    <r>
      <rPr>
        <sz val="11"/>
        <rFont val="方正仿宋_GBK"/>
        <charset val="134"/>
      </rPr>
      <t>户已脱贫户发展特色种养业</t>
    </r>
  </si>
  <si>
    <r>
      <rPr>
        <sz val="11"/>
        <rFont val="方正仿宋_GBK"/>
        <charset val="134"/>
      </rPr>
      <t>种植果树面积约</t>
    </r>
    <r>
      <rPr>
        <sz val="11"/>
        <rFont val="Times New Roman"/>
        <charset val="134"/>
      </rPr>
      <t>10</t>
    </r>
    <r>
      <rPr>
        <sz val="11"/>
        <rFont val="方正仿宋_GBK"/>
        <charset val="134"/>
      </rPr>
      <t>亩，养殖羊数量</t>
    </r>
    <r>
      <rPr>
        <sz val="11"/>
        <rFont val="Times New Roman"/>
        <charset val="134"/>
      </rPr>
      <t>132</t>
    </r>
    <r>
      <rPr>
        <sz val="11"/>
        <rFont val="方正仿宋_GBK"/>
        <charset val="134"/>
      </rPr>
      <t>只</t>
    </r>
  </si>
  <si>
    <r>
      <rPr>
        <sz val="11"/>
        <rFont val="方正仿宋_GBK"/>
        <charset val="134"/>
      </rPr>
      <t>闫集镇塘沃涯村村自种自养项目</t>
    </r>
  </si>
  <si>
    <r>
      <rPr>
        <sz val="11"/>
        <rFont val="方正仿宋_GBK"/>
        <charset val="134"/>
      </rPr>
      <t>塘沃涯村</t>
    </r>
  </si>
  <si>
    <r>
      <rPr>
        <sz val="11"/>
        <rFont val="方正仿宋_GBK"/>
        <charset val="134"/>
      </rPr>
      <t>种植大棚蔬菜</t>
    </r>
    <r>
      <rPr>
        <sz val="11"/>
        <rFont val="Times New Roman"/>
        <charset val="134"/>
      </rPr>
      <t>20</t>
    </r>
    <r>
      <rPr>
        <sz val="11"/>
        <rFont val="方正仿宋_GBK"/>
        <charset val="134"/>
      </rPr>
      <t>亩，桃树</t>
    </r>
    <r>
      <rPr>
        <sz val="11"/>
        <rFont val="Times New Roman"/>
        <charset val="134"/>
      </rPr>
      <t>2</t>
    </r>
    <r>
      <rPr>
        <sz val="11"/>
        <rFont val="方正仿宋_GBK"/>
        <charset val="134"/>
      </rPr>
      <t>亩，黑皮冬瓜</t>
    </r>
    <r>
      <rPr>
        <sz val="11"/>
        <rFont val="Times New Roman"/>
        <charset val="134"/>
      </rPr>
      <t>40</t>
    </r>
    <r>
      <rPr>
        <sz val="11"/>
        <rFont val="方正仿宋_GBK"/>
        <charset val="134"/>
      </rPr>
      <t>亩、养羊</t>
    </r>
    <r>
      <rPr>
        <sz val="11"/>
        <rFont val="Times New Roman"/>
        <charset val="134"/>
      </rPr>
      <t>200</t>
    </r>
    <r>
      <rPr>
        <sz val="11"/>
        <rFont val="方正仿宋_GBK"/>
        <charset val="134"/>
      </rPr>
      <t>只，养猪</t>
    </r>
    <r>
      <rPr>
        <sz val="11"/>
        <rFont val="Times New Roman"/>
        <charset val="134"/>
      </rPr>
      <t>40</t>
    </r>
    <r>
      <rPr>
        <sz val="11"/>
        <rFont val="方正仿宋_GBK"/>
        <charset val="134"/>
      </rPr>
      <t>头</t>
    </r>
  </si>
  <si>
    <r>
      <rPr>
        <sz val="11"/>
        <rFont val="方正仿宋_GBK"/>
        <charset val="134"/>
      </rPr>
      <t>闫集镇柳园村自种自养项目</t>
    </r>
  </si>
  <si>
    <r>
      <rPr>
        <sz val="11"/>
        <rFont val="方正仿宋_GBK"/>
        <charset val="134"/>
      </rPr>
      <t>柳园村</t>
    </r>
  </si>
  <si>
    <r>
      <rPr>
        <sz val="11"/>
        <rFont val="方正仿宋_GBK"/>
        <charset val="134"/>
      </rPr>
      <t>扶持</t>
    </r>
    <r>
      <rPr>
        <sz val="11"/>
        <rFont val="Times New Roman"/>
        <charset val="134"/>
      </rPr>
      <t>60</t>
    </r>
    <r>
      <rPr>
        <sz val="11"/>
        <rFont val="方正仿宋_GBK"/>
        <charset val="134"/>
      </rPr>
      <t>户已脱贫户发展特色种养业</t>
    </r>
  </si>
  <si>
    <r>
      <rPr>
        <sz val="11"/>
        <rFont val="Times New Roman"/>
        <charset val="134"/>
      </rPr>
      <t>29</t>
    </r>
    <r>
      <rPr>
        <sz val="11"/>
        <rFont val="方正仿宋_GBK"/>
        <charset val="134"/>
      </rPr>
      <t>户养羊，</t>
    </r>
    <r>
      <rPr>
        <sz val="11"/>
        <rFont val="Times New Roman"/>
        <charset val="134"/>
      </rPr>
      <t>1</t>
    </r>
    <r>
      <rPr>
        <sz val="11"/>
        <rFont val="方正仿宋_GBK"/>
        <charset val="134"/>
      </rPr>
      <t>户养猪</t>
    </r>
    <r>
      <rPr>
        <sz val="11"/>
        <rFont val="Times New Roman"/>
        <charset val="134"/>
      </rPr>
      <t>;</t>
    </r>
    <r>
      <rPr>
        <sz val="11"/>
        <rFont val="方正仿宋_GBK"/>
        <charset val="134"/>
      </rPr>
      <t>种植果树</t>
    </r>
    <r>
      <rPr>
        <sz val="11"/>
        <rFont val="Times New Roman"/>
        <charset val="134"/>
      </rPr>
      <t>30</t>
    </r>
    <r>
      <rPr>
        <sz val="11"/>
        <rFont val="方正仿宋_GBK"/>
        <charset val="134"/>
      </rPr>
      <t>户</t>
    </r>
  </si>
  <si>
    <r>
      <rPr>
        <sz val="11"/>
        <rFont val="方正仿宋_GBK"/>
        <charset val="134"/>
      </rPr>
      <t>闫集镇闫集村自种自养项目</t>
    </r>
  </si>
  <si>
    <r>
      <rPr>
        <sz val="11"/>
        <rFont val="方正仿宋_GBK"/>
        <charset val="134"/>
      </rPr>
      <t>闫集村</t>
    </r>
  </si>
  <si>
    <r>
      <rPr>
        <sz val="11"/>
        <rFont val="方正仿宋_GBK"/>
        <charset val="134"/>
      </rPr>
      <t>扶持</t>
    </r>
    <r>
      <rPr>
        <sz val="11"/>
        <rFont val="Times New Roman"/>
        <charset val="134"/>
      </rPr>
      <t>15</t>
    </r>
    <r>
      <rPr>
        <sz val="11"/>
        <rFont val="方正仿宋_GBK"/>
        <charset val="134"/>
      </rPr>
      <t>户已脱贫户发展特色种养业</t>
    </r>
  </si>
  <si>
    <r>
      <rPr>
        <sz val="11"/>
        <rFont val="方正仿宋_GBK"/>
        <charset val="134"/>
      </rPr>
      <t>养殖羊数量</t>
    </r>
    <r>
      <rPr>
        <sz val="11"/>
        <rFont val="Times New Roman"/>
        <charset val="134"/>
      </rPr>
      <t>100</t>
    </r>
    <r>
      <rPr>
        <sz val="11"/>
        <rFont val="方正仿宋_GBK"/>
        <charset val="134"/>
      </rPr>
      <t>只</t>
    </r>
  </si>
  <si>
    <r>
      <rPr>
        <sz val="11"/>
        <rFont val="方正仿宋_GBK"/>
        <charset val="134"/>
      </rPr>
      <t>杨楼镇冯场村自种自养项目</t>
    </r>
  </si>
  <si>
    <r>
      <rPr>
        <sz val="11"/>
        <rFont val="方正仿宋_GBK"/>
        <charset val="134"/>
      </rPr>
      <t>杨楼镇</t>
    </r>
    <r>
      <rPr>
        <sz val="11"/>
        <rFont val="Times New Roman"/>
        <charset val="134"/>
      </rPr>
      <t xml:space="preserve">
</t>
    </r>
    <r>
      <rPr>
        <sz val="11"/>
        <rFont val="方正仿宋_GBK"/>
        <charset val="134"/>
      </rPr>
      <t>黄蓓蓓</t>
    </r>
  </si>
  <si>
    <r>
      <rPr>
        <sz val="11"/>
        <rFont val="方正仿宋_GBK"/>
        <charset val="134"/>
      </rPr>
      <t>杨楼镇</t>
    </r>
  </si>
  <si>
    <r>
      <rPr>
        <sz val="11"/>
        <rFont val="方正仿宋_GBK"/>
        <charset val="134"/>
      </rPr>
      <t>冯场村</t>
    </r>
  </si>
  <si>
    <r>
      <rPr>
        <sz val="11"/>
        <rFont val="方正仿宋_GBK"/>
        <charset val="134"/>
      </rPr>
      <t>扶持</t>
    </r>
    <r>
      <rPr>
        <sz val="11"/>
        <rFont val="Times New Roman"/>
        <charset val="134"/>
      </rPr>
      <t>139</t>
    </r>
    <r>
      <rPr>
        <sz val="11"/>
        <rFont val="方正仿宋_GBK"/>
        <charset val="134"/>
      </rPr>
      <t>户发展特色种养业</t>
    </r>
  </si>
  <si>
    <r>
      <rPr>
        <sz val="11"/>
        <rFont val="方正仿宋_GBK"/>
        <charset val="134"/>
      </rPr>
      <t>瓜果蔬菜种植面积</t>
    </r>
    <r>
      <rPr>
        <sz val="11"/>
        <rFont val="Times New Roman"/>
        <charset val="134"/>
      </rPr>
      <t>71.7</t>
    </r>
    <r>
      <rPr>
        <sz val="11"/>
        <rFont val="方正仿宋_GBK"/>
        <charset val="134"/>
      </rPr>
      <t>亩，羊养殖数量</t>
    </r>
    <r>
      <rPr>
        <sz val="11"/>
        <rFont val="Times New Roman"/>
        <charset val="134"/>
      </rPr>
      <t>391</t>
    </r>
    <r>
      <rPr>
        <sz val="11"/>
        <rFont val="方正仿宋_GBK"/>
        <charset val="134"/>
      </rPr>
      <t>只，猪养殖数量</t>
    </r>
    <r>
      <rPr>
        <sz val="11"/>
        <rFont val="Times New Roman"/>
        <charset val="134"/>
      </rPr>
      <t>24</t>
    </r>
    <r>
      <rPr>
        <sz val="11"/>
        <rFont val="方正仿宋_GBK"/>
        <charset val="134"/>
      </rPr>
      <t>头，经济作物种植面积</t>
    </r>
    <r>
      <rPr>
        <sz val="11"/>
        <rFont val="Times New Roman"/>
        <charset val="134"/>
      </rPr>
      <t>128.4‬</t>
    </r>
    <r>
      <rPr>
        <sz val="11"/>
        <rFont val="方正仿宋_GBK"/>
        <charset val="134"/>
      </rPr>
      <t>亩，鱼塘养殖面积</t>
    </r>
    <r>
      <rPr>
        <sz val="11"/>
        <rFont val="Times New Roman"/>
        <charset val="134"/>
      </rPr>
      <t>3</t>
    </r>
    <r>
      <rPr>
        <sz val="11"/>
        <rFont val="方正仿宋_GBK"/>
        <charset val="134"/>
      </rPr>
      <t>亩。</t>
    </r>
  </si>
  <si>
    <r>
      <rPr>
        <sz val="11"/>
        <rFont val="方正仿宋_GBK"/>
        <charset val="134"/>
      </rPr>
      <t>杨楼镇郜洼村自种自养项目</t>
    </r>
  </si>
  <si>
    <r>
      <rPr>
        <sz val="11"/>
        <rFont val="方正仿宋_GBK"/>
        <charset val="134"/>
      </rPr>
      <t>郜洼村</t>
    </r>
  </si>
  <si>
    <r>
      <rPr>
        <sz val="11"/>
        <rFont val="方正仿宋_GBK"/>
        <charset val="134"/>
      </rPr>
      <t>扶持</t>
    </r>
    <r>
      <rPr>
        <sz val="11"/>
        <rFont val="Times New Roman"/>
        <charset val="134"/>
      </rPr>
      <t>94</t>
    </r>
    <r>
      <rPr>
        <sz val="11"/>
        <rFont val="方正仿宋_GBK"/>
        <charset val="134"/>
      </rPr>
      <t>户发展特色种养业</t>
    </r>
  </si>
  <si>
    <r>
      <rPr>
        <sz val="11"/>
        <rFont val="方正仿宋_GBK"/>
        <charset val="134"/>
      </rPr>
      <t>瓜果蔬菜种植面积</t>
    </r>
    <r>
      <rPr>
        <sz val="11"/>
        <rFont val="Times New Roman"/>
        <charset val="134"/>
      </rPr>
      <t>97.7</t>
    </r>
    <r>
      <rPr>
        <sz val="11"/>
        <rFont val="方正仿宋_GBK"/>
        <charset val="134"/>
      </rPr>
      <t>亩，羊养殖数量</t>
    </r>
    <r>
      <rPr>
        <sz val="11"/>
        <rFont val="Times New Roman"/>
        <charset val="134"/>
      </rPr>
      <t>206</t>
    </r>
    <r>
      <rPr>
        <sz val="11"/>
        <rFont val="方正仿宋_GBK"/>
        <charset val="134"/>
      </rPr>
      <t>只，猪养殖数量</t>
    </r>
    <r>
      <rPr>
        <sz val="11"/>
        <rFont val="Times New Roman"/>
        <charset val="134"/>
      </rPr>
      <t>18</t>
    </r>
    <r>
      <rPr>
        <sz val="11"/>
        <rFont val="方正仿宋_GBK"/>
        <charset val="134"/>
      </rPr>
      <t>头，经济作物种植面积</t>
    </r>
    <r>
      <rPr>
        <sz val="11"/>
        <rFont val="Times New Roman"/>
        <charset val="134"/>
      </rPr>
      <t>22.5‬</t>
    </r>
    <r>
      <rPr>
        <sz val="11"/>
        <rFont val="方正仿宋_GBK"/>
        <charset val="134"/>
      </rPr>
      <t>亩，中药材种植面积</t>
    </r>
    <r>
      <rPr>
        <sz val="11"/>
        <rFont val="Times New Roman"/>
        <charset val="134"/>
      </rPr>
      <t>2.5</t>
    </r>
    <r>
      <rPr>
        <sz val="11"/>
        <rFont val="方正仿宋_GBK"/>
        <charset val="134"/>
      </rPr>
      <t>亩。</t>
    </r>
  </si>
  <si>
    <r>
      <rPr>
        <sz val="11"/>
        <rFont val="方正仿宋_GBK"/>
        <charset val="134"/>
      </rPr>
      <t>杨楼镇郝集社区自种自养项目</t>
    </r>
  </si>
  <si>
    <r>
      <rPr>
        <sz val="11"/>
        <rFont val="方正仿宋_GBK"/>
        <charset val="134"/>
      </rPr>
      <t>郝集社区</t>
    </r>
  </si>
  <si>
    <r>
      <rPr>
        <sz val="11"/>
        <rFont val="方正仿宋_GBK"/>
        <charset val="134"/>
      </rPr>
      <t>扶持</t>
    </r>
    <r>
      <rPr>
        <sz val="11"/>
        <rFont val="Times New Roman"/>
        <charset val="134"/>
      </rPr>
      <t>122</t>
    </r>
    <r>
      <rPr>
        <sz val="11"/>
        <rFont val="方正仿宋_GBK"/>
        <charset val="134"/>
      </rPr>
      <t>户发展特色种养业</t>
    </r>
  </si>
  <si>
    <r>
      <rPr>
        <sz val="11"/>
        <rFont val="方正仿宋_GBK"/>
        <charset val="134"/>
      </rPr>
      <t>瓜果蔬菜种植面积</t>
    </r>
    <r>
      <rPr>
        <sz val="11"/>
        <rFont val="Times New Roman"/>
        <charset val="134"/>
      </rPr>
      <t>45.1</t>
    </r>
    <r>
      <rPr>
        <sz val="11"/>
        <rFont val="方正仿宋_GBK"/>
        <charset val="134"/>
      </rPr>
      <t>亩，羊养殖数量</t>
    </r>
    <r>
      <rPr>
        <sz val="11"/>
        <rFont val="Times New Roman"/>
        <charset val="134"/>
      </rPr>
      <t>290</t>
    </r>
    <r>
      <rPr>
        <sz val="11"/>
        <rFont val="方正仿宋_GBK"/>
        <charset val="134"/>
      </rPr>
      <t>只，猪养殖数量</t>
    </r>
    <r>
      <rPr>
        <sz val="11"/>
        <rFont val="Times New Roman"/>
        <charset val="134"/>
      </rPr>
      <t>7</t>
    </r>
    <r>
      <rPr>
        <sz val="11"/>
        <rFont val="方正仿宋_GBK"/>
        <charset val="134"/>
      </rPr>
      <t>头，经济作物种植面积</t>
    </r>
    <r>
      <rPr>
        <sz val="11"/>
        <rFont val="Times New Roman"/>
        <charset val="134"/>
      </rPr>
      <t>104.5‬</t>
    </r>
    <r>
      <rPr>
        <sz val="11"/>
        <rFont val="方正仿宋_GBK"/>
        <charset val="134"/>
      </rPr>
      <t>亩。</t>
    </r>
  </si>
  <si>
    <r>
      <rPr>
        <sz val="11"/>
        <rFont val="方正仿宋_GBK"/>
        <charset val="134"/>
      </rPr>
      <t>杨楼镇黄庙村自种自养项目</t>
    </r>
  </si>
  <si>
    <r>
      <rPr>
        <sz val="11"/>
        <rFont val="方正仿宋_GBK"/>
        <charset val="134"/>
      </rPr>
      <t>黄庙村</t>
    </r>
  </si>
  <si>
    <r>
      <rPr>
        <sz val="11"/>
        <rFont val="方正仿宋_GBK"/>
        <charset val="134"/>
      </rPr>
      <t>瓜果蔬菜种植面</t>
    </r>
    <r>
      <rPr>
        <sz val="11"/>
        <rFont val="Times New Roman"/>
        <charset val="134"/>
      </rPr>
      <t>22</t>
    </r>
    <r>
      <rPr>
        <sz val="11"/>
        <rFont val="方正仿宋_GBK"/>
        <charset val="134"/>
      </rPr>
      <t>亩，羊养殖数量</t>
    </r>
    <r>
      <rPr>
        <sz val="11"/>
        <rFont val="Times New Roman"/>
        <charset val="134"/>
      </rPr>
      <t>34</t>
    </r>
    <r>
      <rPr>
        <sz val="11"/>
        <rFont val="方正仿宋_GBK"/>
        <charset val="134"/>
      </rPr>
      <t>只。</t>
    </r>
  </si>
  <si>
    <r>
      <rPr>
        <sz val="11"/>
        <rFont val="方正仿宋_GBK"/>
        <charset val="134"/>
      </rPr>
      <t>杨楼镇刘庄村自种自养项目</t>
    </r>
  </si>
  <si>
    <r>
      <rPr>
        <sz val="11"/>
        <rFont val="方正仿宋_GBK"/>
        <charset val="134"/>
      </rPr>
      <t>刘庄村</t>
    </r>
  </si>
  <si>
    <r>
      <rPr>
        <sz val="11"/>
        <rFont val="方正仿宋_GBK"/>
        <charset val="134"/>
      </rPr>
      <t>扶持</t>
    </r>
    <r>
      <rPr>
        <sz val="11"/>
        <rFont val="Times New Roman"/>
        <charset val="134"/>
      </rPr>
      <t>66</t>
    </r>
    <r>
      <rPr>
        <sz val="11"/>
        <rFont val="方正仿宋_GBK"/>
        <charset val="134"/>
      </rPr>
      <t>户发展特色种养业</t>
    </r>
  </si>
  <si>
    <r>
      <rPr>
        <sz val="11"/>
        <rFont val="方正仿宋_GBK"/>
        <charset val="134"/>
      </rPr>
      <t>瓜果蔬菜种植面积</t>
    </r>
    <r>
      <rPr>
        <sz val="11"/>
        <rFont val="Times New Roman"/>
        <charset val="134"/>
      </rPr>
      <t>115.8</t>
    </r>
    <r>
      <rPr>
        <sz val="11"/>
        <rFont val="方正仿宋_GBK"/>
        <charset val="134"/>
      </rPr>
      <t>亩，羊养殖数量</t>
    </r>
    <r>
      <rPr>
        <sz val="11"/>
        <rFont val="Times New Roman"/>
        <charset val="134"/>
      </rPr>
      <t>96</t>
    </r>
    <r>
      <rPr>
        <sz val="11"/>
        <rFont val="方正仿宋_GBK"/>
        <charset val="134"/>
      </rPr>
      <t>只。</t>
    </r>
  </si>
  <si>
    <r>
      <rPr>
        <sz val="11"/>
        <rFont val="方正仿宋_GBK"/>
        <charset val="134"/>
      </rPr>
      <t>杨楼镇路套村村自种自养项目</t>
    </r>
  </si>
  <si>
    <r>
      <rPr>
        <sz val="11"/>
        <rFont val="方正仿宋_GBK"/>
        <charset val="134"/>
      </rPr>
      <t>路套村</t>
    </r>
  </si>
  <si>
    <r>
      <rPr>
        <sz val="11"/>
        <rFont val="方正仿宋_GBK"/>
        <charset val="134"/>
      </rPr>
      <t>扶持</t>
    </r>
    <r>
      <rPr>
        <sz val="11"/>
        <rFont val="Times New Roman"/>
        <charset val="134"/>
      </rPr>
      <t>18</t>
    </r>
    <r>
      <rPr>
        <sz val="11"/>
        <rFont val="方正仿宋_GBK"/>
        <charset val="134"/>
      </rPr>
      <t>户发展特色种养业</t>
    </r>
  </si>
  <si>
    <r>
      <rPr>
        <sz val="11"/>
        <rFont val="方正仿宋_GBK"/>
        <charset val="134"/>
      </rPr>
      <t>种植果树面积约</t>
    </r>
    <r>
      <rPr>
        <sz val="11"/>
        <rFont val="Times New Roman"/>
        <charset val="134"/>
      </rPr>
      <t>24</t>
    </r>
    <r>
      <rPr>
        <sz val="11"/>
        <rFont val="方正仿宋_GBK"/>
        <charset val="134"/>
      </rPr>
      <t>亩，养殖羊数量</t>
    </r>
    <r>
      <rPr>
        <sz val="11"/>
        <rFont val="Times New Roman"/>
        <charset val="134"/>
      </rPr>
      <t>28</t>
    </r>
    <r>
      <rPr>
        <sz val="11"/>
        <rFont val="方正仿宋_GBK"/>
        <charset val="134"/>
      </rPr>
      <t>只，蔬菜大棚</t>
    </r>
    <r>
      <rPr>
        <sz val="11"/>
        <rFont val="Times New Roman"/>
        <charset val="134"/>
      </rPr>
      <t>7.3</t>
    </r>
    <r>
      <rPr>
        <sz val="11"/>
        <rFont val="方正仿宋_GBK"/>
        <charset val="134"/>
      </rPr>
      <t>亩，猪</t>
    </r>
    <r>
      <rPr>
        <sz val="11"/>
        <rFont val="Times New Roman"/>
        <charset val="134"/>
      </rPr>
      <t>5</t>
    </r>
    <r>
      <rPr>
        <sz val="11"/>
        <rFont val="方正仿宋_GBK"/>
        <charset val="134"/>
      </rPr>
      <t>只</t>
    </r>
  </si>
  <si>
    <r>
      <rPr>
        <sz val="11"/>
        <rFont val="方正仿宋_GBK"/>
        <charset val="134"/>
      </rPr>
      <t>杨楼镇孟庄村自种自养项目</t>
    </r>
  </si>
  <si>
    <r>
      <rPr>
        <sz val="11"/>
        <rFont val="方正仿宋_GBK"/>
        <charset val="134"/>
      </rPr>
      <t>孟庄村</t>
    </r>
  </si>
  <si>
    <r>
      <rPr>
        <sz val="11"/>
        <rFont val="方正仿宋_GBK"/>
        <charset val="134"/>
      </rPr>
      <t>扶持</t>
    </r>
    <r>
      <rPr>
        <sz val="11"/>
        <rFont val="Times New Roman"/>
        <charset val="134"/>
      </rPr>
      <t>144</t>
    </r>
    <r>
      <rPr>
        <sz val="11"/>
        <rFont val="方正仿宋_GBK"/>
        <charset val="134"/>
      </rPr>
      <t>户发展特色种养业</t>
    </r>
  </si>
  <si>
    <r>
      <rPr>
        <sz val="11"/>
        <rFont val="方正仿宋_GBK"/>
        <charset val="134"/>
      </rPr>
      <t>瓜果蔬菜种植面积</t>
    </r>
    <r>
      <rPr>
        <sz val="11"/>
        <rFont val="Times New Roman"/>
        <charset val="134"/>
      </rPr>
      <t>135.3</t>
    </r>
    <r>
      <rPr>
        <sz val="11"/>
        <rFont val="方正仿宋_GBK"/>
        <charset val="134"/>
      </rPr>
      <t>亩，中药材牡丹</t>
    </r>
    <r>
      <rPr>
        <sz val="11"/>
        <rFont val="Times New Roman"/>
        <charset val="134"/>
      </rPr>
      <t>4</t>
    </r>
    <r>
      <rPr>
        <sz val="11"/>
        <rFont val="方正仿宋_GBK"/>
        <charset val="134"/>
      </rPr>
      <t>亩，羊养殖数量</t>
    </r>
    <r>
      <rPr>
        <sz val="11"/>
        <rFont val="Times New Roman"/>
        <charset val="134"/>
      </rPr>
      <t>145</t>
    </r>
    <r>
      <rPr>
        <sz val="11"/>
        <rFont val="方正仿宋_GBK"/>
        <charset val="134"/>
      </rPr>
      <t>只，猪养殖数量</t>
    </r>
    <r>
      <rPr>
        <sz val="11"/>
        <rFont val="Times New Roman"/>
        <charset val="134"/>
      </rPr>
      <t>202</t>
    </r>
    <r>
      <rPr>
        <sz val="11"/>
        <rFont val="方正仿宋_GBK"/>
        <charset val="134"/>
      </rPr>
      <t>头，经济作物种植面积</t>
    </r>
    <r>
      <rPr>
        <sz val="11"/>
        <rFont val="Times New Roman"/>
        <charset val="134"/>
      </rPr>
      <t>77.3</t>
    </r>
    <r>
      <rPr>
        <sz val="11"/>
        <rFont val="方正仿宋_GBK"/>
        <charset val="134"/>
      </rPr>
      <t>亩，鱼塘养殖面积</t>
    </r>
    <r>
      <rPr>
        <sz val="11"/>
        <rFont val="Times New Roman"/>
        <charset val="134"/>
      </rPr>
      <t>6</t>
    </r>
    <r>
      <rPr>
        <sz val="11"/>
        <rFont val="方正仿宋_GBK"/>
        <charset val="134"/>
      </rPr>
      <t>亩。</t>
    </r>
  </si>
  <si>
    <r>
      <rPr>
        <sz val="11"/>
        <rFont val="方正仿宋_GBK"/>
        <charset val="134"/>
      </rPr>
      <t>杨楼镇裴庄村自种自养项目</t>
    </r>
  </si>
  <si>
    <r>
      <rPr>
        <sz val="11"/>
        <rFont val="方正仿宋_GBK"/>
        <charset val="134"/>
      </rPr>
      <t>裴庄村</t>
    </r>
  </si>
  <si>
    <r>
      <rPr>
        <sz val="11"/>
        <rFont val="方正仿宋_GBK"/>
        <charset val="134"/>
      </rPr>
      <t>扶持</t>
    </r>
    <r>
      <rPr>
        <sz val="11"/>
        <rFont val="Times New Roman"/>
        <charset val="134"/>
      </rPr>
      <t>106</t>
    </r>
    <r>
      <rPr>
        <sz val="11"/>
        <rFont val="方正仿宋_GBK"/>
        <charset val="134"/>
      </rPr>
      <t>户发展特色种养业</t>
    </r>
  </si>
  <si>
    <r>
      <rPr>
        <sz val="11"/>
        <rFont val="方正仿宋_GBK"/>
        <charset val="134"/>
      </rPr>
      <t>大蒜种植面积</t>
    </r>
    <r>
      <rPr>
        <sz val="11"/>
        <rFont val="Times New Roman"/>
        <charset val="134"/>
      </rPr>
      <t>136</t>
    </r>
    <r>
      <rPr>
        <sz val="11"/>
        <rFont val="方正仿宋_GBK"/>
        <charset val="134"/>
      </rPr>
      <t>亩，大棚蔬菜种植面积</t>
    </r>
    <r>
      <rPr>
        <sz val="11"/>
        <rFont val="Times New Roman"/>
        <charset val="134"/>
      </rPr>
      <t>2</t>
    </r>
    <r>
      <rPr>
        <sz val="11"/>
        <rFont val="方正仿宋_GBK"/>
        <charset val="134"/>
      </rPr>
      <t>亩，猪养殖数量</t>
    </r>
    <r>
      <rPr>
        <sz val="11"/>
        <rFont val="Times New Roman"/>
        <charset val="134"/>
      </rPr>
      <t>85</t>
    </r>
    <r>
      <rPr>
        <sz val="11"/>
        <rFont val="方正仿宋_GBK"/>
        <charset val="134"/>
      </rPr>
      <t>头，羊养殖数量</t>
    </r>
    <r>
      <rPr>
        <sz val="11"/>
        <rFont val="Times New Roman"/>
        <charset val="134"/>
      </rPr>
      <t>181</t>
    </r>
    <r>
      <rPr>
        <sz val="11"/>
        <rFont val="方正仿宋_GBK"/>
        <charset val="134"/>
      </rPr>
      <t>只。</t>
    </r>
  </si>
  <si>
    <r>
      <rPr>
        <sz val="11"/>
        <rFont val="方正仿宋_GBK"/>
        <charset val="134"/>
      </rPr>
      <t>杨楼镇孙庄村自种自养项目</t>
    </r>
  </si>
  <si>
    <r>
      <rPr>
        <sz val="11"/>
        <rFont val="方正仿宋_GBK"/>
        <charset val="134"/>
      </rPr>
      <t>扶持</t>
    </r>
    <r>
      <rPr>
        <sz val="11"/>
        <rFont val="Times New Roman"/>
        <charset val="134"/>
      </rPr>
      <t>21</t>
    </r>
    <r>
      <rPr>
        <sz val="11"/>
        <rFont val="方正仿宋_GBK"/>
        <charset val="134"/>
      </rPr>
      <t>户发展特色种养业</t>
    </r>
  </si>
  <si>
    <r>
      <rPr>
        <sz val="11"/>
        <rFont val="方正仿宋_GBK"/>
        <charset val="134"/>
      </rPr>
      <t>瓜果蔬菜种植面</t>
    </r>
    <r>
      <rPr>
        <sz val="11"/>
        <rFont val="Times New Roman"/>
        <charset val="134"/>
      </rPr>
      <t>16</t>
    </r>
    <r>
      <rPr>
        <sz val="11"/>
        <rFont val="方正仿宋_GBK"/>
        <charset val="134"/>
      </rPr>
      <t>亩，羊养殖数量</t>
    </r>
    <r>
      <rPr>
        <sz val="11"/>
        <rFont val="Times New Roman"/>
        <charset val="134"/>
      </rPr>
      <t>97</t>
    </r>
    <r>
      <rPr>
        <sz val="11"/>
        <rFont val="方正仿宋_GBK"/>
        <charset val="134"/>
      </rPr>
      <t>只。</t>
    </r>
  </si>
  <si>
    <r>
      <rPr>
        <sz val="11"/>
        <rFont val="方正仿宋_GBK"/>
        <charset val="134"/>
      </rPr>
      <t>杨楼镇杨楼社区自种自养项目</t>
    </r>
  </si>
  <si>
    <r>
      <rPr>
        <sz val="11"/>
        <rFont val="方正仿宋_GBK"/>
        <charset val="134"/>
      </rPr>
      <t>杨楼社区</t>
    </r>
  </si>
  <si>
    <r>
      <rPr>
        <sz val="11"/>
        <rFont val="方正仿宋_GBK"/>
        <charset val="134"/>
      </rPr>
      <t>扶持</t>
    </r>
    <r>
      <rPr>
        <sz val="11"/>
        <rFont val="Times New Roman"/>
        <charset val="134"/>
      </rPr>
      <t>51</t>
    </r>
    <r>
      <rPr>
        <sz val="11"/>
        <rFont val="方正仿宋_GBK"/>
        <charset val="134"/>
      </rPr>
      <t>户发展特色种养业</t>
    </r>
  </si>
  <si>
    <r>
      <rPr>
        <sz val="11"/>
        <rFont val="方正仿宋_GBK"/>
        <charset val="134"/>
      </rPr>
      <t>果树种植面积</t>
    </r>
    <r>
      <rPr>
        <sz val="11"/>
        <rFont val="Times New Roman"/>
        <charset val="134"/>
      </rPr>
      <t>29</t>
    </r>
    <r>
      <rPr>
        <sz val="11"/>
        <rFont val="方正仿宋_GBK"/>
        <charset val="134"/>
      </rPr>
      <t>亩，羊养殖数量</t>
    </r>
    <r>
      <rPr>
        <sz val="11"/>
        <rFont val="Times New Roman"/>
        <charset val="134"/>
      </rPr>
      <t>202</t>
    </r>
    <r>
      <rPr>
        <sz val="11"/>
        <rFont val="方正仿宋_GBK"/>
        <charset val="134"/>
      </rPr>
      <t>只，猪养殖数量</t>
    </r>
    <r>
      <rPr>
        <sz val="11"/>
        <rFont val="Times New Roman"/>
        <charset val="134"/>
      </rPr>
      <t>82</t>
    </r>
    <r>
      <rPr>
        <sz val="11"/>
        <rFont val="方正仿宋_GBK"/>
        <charset val="134"/>
      </rPr>
      <t>头，牛养殖数量</t>
    </r>
    <r>
      <rPr>
        <sz val="11"/>
        <rFont val="Times New Roman"/>
        <charset val="134"/>
      </rPr>
      <t>3</t>
    </r>
    <r>
      <rPr>
        <sz val="11"/>
        <rFont val="方正仿宋_GBK"/>
        <charset val="134"/>
      </rPr>
      <t>头，鸡养殖数量</t>
    </r>
    <r>
      <rPr>
        <sz val="11"/>
        <rFont val="Times New Roman"/>
        <charset val="134"/>
      </rPr>
      <t>300</t>
    </r>
    <r>
      <rPr>
        <sz val="11"/>
        <rFont val="方正仿宋_GBK"/>
        <charset val="134"/>
      </rPr>
      <t>只</t>
    </r>
  </si>
  <si>
    <r>
      <rPr>
        <sz val="11"/>
        <rFont val="方正仿宋_GBK"/>
        <charset val="134"/>
      </rPr>
      <t>杨楼镇尹庄村自种自养项目</t>
    </r>
  </si>
  <si>
    <r>
      <rPr>
        <sz val="11"/>
        <rFont val="方正仿宋_GBK"/>
        <charset val="134"/>
      </rPr>
      <t>尹庄村</t>
    </r>
  </si>
  <si>
    <r>
      <rPr>
        <sz val="11"/>
        <rFont val="方正仿宋_GBK"/>
        <charset val="134"/>
      </rPr>
      <t>扶持</t>
    </r>
    <r>
      <rPr>
        <sz val="11"/>
        <rFont val="Times New Roman"/>
        <charset val="134"/>
      </rPr>
      <t>119</t>
    </r>
    <r>
      <rPr>
        <sz val="11"/>
        <rFont val="方正仿宋_GBK"/>
        <charset val="134"/>
      </rPr>
      <t>户发展特色种养业</t>
    </r>
  </si>
  <si>
    <r>
      <rPr>
        <sz val="11"/>
        <rFont val="方正仿宋_GBK"/>
        <charset val="134"/>
      </rPr>
      <t>瓜果种植面积</t>
    </r>
    <r>
      <rPr>
        <sz val="11"/>
        <rFont val="Times New Roman"/>
        <charset val="134"/>
      </rPr>
      <t>23.5</t>
    </r>
    <r>
      <rPr>
        <sz val="11"/>
        <rFont val="方正仿宋_GBK"/>
        <charset val="134"/>
      </rPr>
      <t>亩，露地蔬菜</t>
    </r>
    <r>
      <rPr>
        <sz val="11"/>
        <rFont val="Times New Roman"/>
        <charset val="134"/>
      </rPr>
      <t>16</t>
    </r>
    <r>
      <rPr>
        <sz val="11"/>
        <rFont val="方正仿宋_GBK"/>
        <charset val="134"/>
      </rPr>
      <t>亩，经济作物</t>
    </r>
    <r>
      <rPr>
        <sz val="11"/>
        <rFont val="Times New Roman"/>
        <charset val="134"/>
      </rPr>
      <t>101.9</t>
    </r>
    <r>
      <rPr>
        <sz val="11"/>
        <rFont val="方正仿宋_GBK"/>
        <charset val="134"/>
      </rPr>
      <t>亩，猪养殖数量</t>
    </r>
    <r>
      <rPr>
        <sz val="11"/>
        <rFont val="Times New Roman"/>
        <charset val="134"/>
      </rPr>
      <t>15</t>
    </r>
    <r>
      <rPr>
        <sz val="11"/>
        <rFont val="方正仿宋_GBK"/>
        <charset val="134"/>
      </rPr>
      <t>头，牛养殖数量</t>
    </r>
    <r>
      <rPr>
        <sz val="11"/>
        <rFont val="Times New Roman"/>
        <charset val="134"/>
      </rPr>
      <t>5</t>
    </r>
    <r>
      <rPr>
        <sz val="11"/>
        <rFont val="方正仿宋_GBK"/>
        <charset val="134"/>
      </rPr>
      <t>头，羊养殖数量</t>
    </r>
    <r>
      <rPr>
        <sz val="11"/>
        <rFont val="Times New Roman"/>
        <charset val="134"/>
      </rPr>
      <t>421</t>
    </r>
    <r>
      <rPr>
        <sz val="11"/>
        <rFont val="方正仿宋_GBK"/>
        <charset val="134"/>
      </rPr>
      <t>只，鸽子</t>
    </r>
    <r>
      <rPr>
        <sz val="11"/>
        <rFont val="Times New Roman"/>
        <charset val="134"/>
      </rPr>
      <t>150</t>
    </r>
    <r>
      <rPr>
        <sz val="11"/>
        <rFont val="方正仿宋_GBK"/>
        <charset val="134"/>
      </rPr>
      <t>只，鹌鹑</t>
    </r>
    <r>
      <rPr>
        <sz val="11"/>
        <rFont val="Times New Roman"/>
        <charset val="134"/>
      </rPr>
      <t>3000</t>
    </r>
    <r>
      <rPr>
        <sz val="11"/>
        <rFont val="方正仿宋_GBK"/>
        <charset val="134"/>
      </rPr>
      <t>只。</t>
    </r>
  </si>
  <si>
    <r>
      <rPr>
        <sz val="11"/>
        <rFont val="方正仿宋_GBK"/>
        <charset val="134"/>
      </rPr>
      <t>杨楼镇余洼村自种自养项目</t>
    </r>
  </si>
  <si>
    <r>
      <rPr>
        <sz val="11"/>
        <rFont val="方正仿宋_GBK"/>
        <charset val="134"/>
      </rPr>
      <t>余洼村</t>
    </r>
  </si>
  <si>
    <r>
      <rPr>
        <sz val="11"/>
        <rFont val="方正仿宋_GBK"/>
        <charset val="134"/>
      </rPr>
      <t>扶持</t>
    </r>
    <r>
      <rPr>
        <sz val="11"/>
        <rFont val="Times New Roman"/>
        <charset val="134"/>
      </rPr>
      <t>87</t>
    </r>
    <r>
      <rPr>
        <sz val="11"/>
        <rFont val="方正仿宋_GBK"/>
        <charset val="134"/>
      </rPr>
      <t>户发展特色种养业</t>
    </r>
  </si>
  <si>
    <r>
      <rPr>
        <sz val="11"/>
        <rFont val="方正仿宋_GBK"/>
        <charset val="134"/>
      </rPr>
      <t>瓜果蔬菜种植面积</t>
    </r>
    <r>
      <rPr>
        <sz val="11"/>
        <rFont val="Times New Roman"/>
        <charset val="134"/>
      </rPr>
      <t>60.2</t>
    </r>
    <r>
      <rPr>
        <sz val="11"/>
        <rFont val="方正仿宋_GBK"/>
        <charset val="134"/>
      </rPr>
      <t>亩，羊养殖数量</t>
    </r>
    <r>
      <rPr>
        <sz val="11"/>
        <rFont val="Times New Roman"/>
        <charset val="134"/>
      </rPr>
      <t>321</t>
    </r>
    <r>
      <rPr>
        <sz val="11"/>
        <rFont val="方正仿宋_GBK"/>
        <charset val="134"/>
      </rPr>
      <t>只，猪养殖</t>
    </r>
    <r>
      <rPr>
        <sz val="11"/>
        <rFont val="Times New Roman"/>
        <charset val="134"/>
      </rPr>
      <t>132</t>
    </r>
    <r>
      <rPr>
        <sz val="11"/>
        <rFont val="方正仿宋_GBK"/>
        <charset val="134"/>
      </rPr>
      <t>头。</t>
    </r>
  </si>
  <si>
    <r>
      <rPr>
        <sz val="11"/>
        <rFont val="方正仿宋_GBK"/>
        <charset val="134"/>
      </rPr>
      <t>杨楼镇张口村自种自养项目</t>
    </r>
  </si>
  <si>
    <r>
      <rPr>
        <sz val="11"/>
        <rFont val="方正仿宋_GBK"/>
        <charset val="134"/>
      </rPr>
      <t>张口村</t>
    </r>
  </si>
  <si>
    <r>
      <rPr>
        <sz val="11"/>
        <rFont val="方正仿宋_GBK"/>
        <charset val="134"/>
      </rPr>
      <t>扶持</t>
    </r>
    <r>
      <rPr>
        <sz val="11"/>
        <rFont val="Times New Roman"/>
        <charset val="134"/>
      </rPr>
      <t>55</t>
    </r>
    <r>
      <rPr>
        <sz val="11"/>
        <rFont val="方正仿宋_GBK"/>
        <charset val="134"/>
      </rPr>
      <t>户发展特色种养业</t>
    </r>
  </si>
  <si>
    <r>
      <rPr>
        <sz val="11"/>
        <rFont val="方正仿宋_GBK"/>
        <charset val="134"/>
      </rPr>
      <t>瓜果蔬菜种植面积</t>
    </r>
    <r>
      <rPr>
        <sz val="11"/>
        <rFont val="Times New Roman"/>
        <charset val="134"/>
      </rPr>
      <t>65</t>
    </r>
    <r>
      <rPr>
        <sz val="11"/>
        <rFont val="方正仿宋_GBK"/>
        <charset val="134"/>
      </rPr>
      <t>亩，羊养殖数量</t>
    </r>
    <r>
      <rPr>
        <sz val="11"/>
        <rFont val="Times New Roman"/>
        <charset val="134"/>
      </rPr>
      <t>85</t>
    </r>
    <r>
      <rPr>
        <sz val="11"/>
        <rFont val="方正仿宋_GBK"/>
        <charset val="134"/>
      </rPr>
      <t>只，猪养殖数量</t>
    </r>
    <r>
      <rPr>
        <sz val="11"/>
        <rFont val="Times New Roman"/>
        <charset val="134"/>
      </rPr>
      <t>32</t>
    </r>
    <r>
      <rPr>
        <sz val="11"/>
        <rFont val="方正仿宋_GBK"/>
        <charset val="134"/>
      </rPr>
      <t>头，经济作物种植面积</t>
    </r>
    <r>
      <rPr>
        <sz val="11"/>
        <rFont val="Times New Roman"/>
        <charset val="134"/>
      </rPr>
      <t>34.5</t>
    </r>
    <r>
      <rPr>
        <sz val="11"/>
        <rFont val="方正仿宋_GBK"/>
        <charset val="134"/>
      </rPr>
      <t>亩</t>
    </r>
  </si>
  <si>
    <r>
      <rPr>
        <sz val="11"/>
        <rFont val="Times New Roman"/>
        <charset val="134"/>
      </rPr>
      <t>2022</t>
    </r>
    <r>
      <rPr>
        <sz val="11"/>
        <rFont val="方正仿宋_GBK"/>
        <charset val="134"/>
      </rPr>
      <t>年永堌镇前进村特色种养业奖补到户项目</t>
    </r>
  </si>
  <si>
    <r>
      <rPr>
        <sz val="11"/>
        <rFont val="方正仿宋_GBK"/>
        <charset val="134"/>
      </rPr>
      <t>永堌镇</t>
    </r>
    <r>
      <rPr>
        <sz val="11"/>
        <rFont val="Times New Roman"/>
        <charset val="134"/>
      </rPr>
      <t xml:space="preserve">
</t>
    </r>
    <r>
      <rPr>
        <sz val="11"/>
        <rFont val="方正仿宋_GBK"/>
        <charset val="134"/>
      </rPr>
      <t>任精芳</t>
    </r>
  </si>
  <si>
    <r>
      <rPr>
        <sz val="11"/>
        <rFont val="方正仿宋_GBK"/>
        <charset val="134"/>
      </rPr>
      <t>永堌镇</t>
    </r>
  </si>
  <si>
    <r>
      <rPr>
        <sz val="11"/>
        <rFont val="方正仿宋_GBK"/>
        <charset val="134"/>
      </rPr>
      <t>前进村</t>
    </r>
  </si>
  <si>
    <r>
      <rPr>
        <sz val="11"/>
        <rFont val="方正仿宋_GBK"/>
        <charset val="134"/>
      </rPr>
      <t>瓜果蔬菜种植面积</t>
    </r>
    <r>
      <rPr>
        <sz val="11"/>
        <rFont val="Times New Roman"/>
        <charset val="134"/>
      </rPr>
      <t>21</t>
    </r>
    <r>
      <rPr>
        <sz val="11"/>
        <rFont val="方正仿宋_GBK"/>
        <charset val="134"/>
      </rPr>
      <t>亩，羊养殖数量</t>
    </r>
    <r>
      <rPr>
        <sz val="11"/>
        <rFont val="Times New Roman"/>
        <charset val="134"/>
      </rPr>
      <t>240</t>
    </r>
    <r>
      <rPr>
        <sz val="11"/>
        <rFont val="方正仿宋_GBK"/>
        <charset val="134"/>
      </rPr>
      <t>只</t>
    </r>
  </si>
  <si>
    <r>
      <rPr>
        <sz val="11"/>
        <rFont val="Times New Roman"/>
        <charset val="134"/>
      </rPr>
      <t>2022</t>
    </r>
    <r>
      <rPr>
        <sz val="11"/>
        <rFont val="方正仿宋_GBK"/>
        <charset val="134"/>
      </rPr>
      <t>年永堌镇胜利村特色种养业奖补到户项目</t>
    </r>
  </si>
  <si>
    <r>
      <rPr>
        <sz val="11"/>
        <rFont val="方正仿宋_GBK"/>
        <charset val="134"/>
      </rPr>
      <t>胜利村</t>
    </r>
  </si>
  <si>
    <r>
      <rPr>
        <sz val="11"/>
        <rFont val="方正仿宋_GBK"/>
        <charset val="134"/>
      </rPr>
      <t>扶持</t>
    </r>
    <r>
      <rPr>
        <sz val="11"/>
        <rFont val="Times New Roman"/>
        <charset val="134"/>
      </rPr>
      <t>45</t>
    </r>
    <r>
      <rPr>
        <sz val="11"/>
        <rFont val="方正仿宋_GBK"/>
        <charset val="134"/>
      </rPr>
      <t>户脱贫户发展特色种养业</t>
    </r>
  </si>
  <si>
    <r>
      <rPr>
        <sz val="11"/>
        <rFont val="方正仿宋_GBK"/>
        <charset val="134"/>
      </rPr>
      <t>果树种植面积</t>
    </r>
    <r>
      <rPr>
        <sz val="11"/>
        <rFont val="Times New Roman"/>
        <charset val="134"/>
      </rPr>
      <t>90</t>
    </r>
    <r>
      <rPr>
        <sz val="11"/>
        <rFont val="方正仿宋_GBK"/>
        <charset val="134"/>
      </rPr>
      <t>亩，羊养殖数量</t>
    </r>
    <r>
      <rPr>
        <sz val="11"/>
        <rFont val="Times New Roman"/>
        <charset val="134"/>
      </rPr>
      <t>62</t>
    </r>
    <r>
      <rPr>
        <sz val="11"/>
        <rFont val="方正仿宋_GBK"/>
        <charset val="134"/>
      </rPr>
      <t>只、养猪</t>
    </r>
    <r>
      <rPr>
        <sz val="11"/>
        <rFont val="Times New Roman"/>
        <charset val="134"/>
      </rPr>
      <t>4</t>
    </r>
    <r>
      <rPr>
        <sz val="11"/>
        <rFont val="方正仿宋_GBK"/>
        <charset val="134"/>
      </rPr>
      <t>头、鸡</t>
    </r>
    <r>
      <rPr>
        <sz val="11"/>
        <rFont val="Times New Roman"/>
        <charset val="134"/>
      </rPr>
      <t>200</t>
    </r>
    <r>
      <rPr>
        <sz val="11"/>
        <rFont val="方正仿宋_GBK"/>
        <charset val="134"/>
      </rPr>
      <t>羽。</t>
    </r>
  </si>
  <si>
    <r>
      <rPr>
        <sz val="11"/>
        <rFont val="Times New Roman"/>
        <charset val="134"/>
      </rPr>
      <t>2022</t>
    </r>
    <r>
      <rPr>
        <sz val="11"/>
        <rFont val="方正仿宋_GBK"/>
        <charset val="134"/>
      </rPr>
      <t>年永堌镇许岗村特色种养业奖补到户项目</t>
    </r>
  </si>
  <si>
    <r>
      <rPr>
        <sz val="11"/>
        <rFont val="方正仿宋_GBK"/>
        <charset val="134"/>
      </rPr>
      <t>许岗村</t>
    </r>
  </si>
  <si>
    <r>
      <rPr>
        <sz val="11"/>
        <rFont val="方正仿宋_GBK"/>
        <charset val="134"/>
      </rPr>
      <t>果树种植面积</t>
    </r>
    <r>
      <rPr>
        <sz val="11"/>
        <rFont val="Times New Roman"/>
        <charset val="134"/>
      </rPr>
      <t>4</t>
    </r>
    <r>
      <rPr>
        <sz val="11"/>
        <rFont val="方正仿宋_GBK"/>
        <charset val="134"/>
      </rPr>
      <t>亩，羊养殖数量</t>
    </r>
    <r>
      <rPr>
        <sz val="11"/>
        <rFont val="Times New Roman"/>
        <charset val="134"/>
      </rPr>
      <t>78</t>
    </r>
    <r>
      <rPr>
        <sz val="11"/>
        <rFont val="方正仿宋_GBK"/>
        <charset val="134"/>
      </rPr>
      <t>只、养猪</t>
    </r>
    <r>
      <rPr>
        <sz val="11"/>
        <rFont val="Times New Roman"/>
        <charset val="134"/>
      </rPr>
      <t>4</t>
    </r>
    <r>
      <rPr>
        <sz val="11"/>
        <rFont val="方正仿宋_GBK"/>
        <charset val="134"/>
      </rPr>
      <t>头。</t>
    </r>
  </si>
  <si>
    <r>
      <rPr>
        <sz val="11"/>
        <rFont val="Times New Roman"/>
        <charset val="134"/>
      </rPr>
      <t>2022</t>
    </r>
    <r>
      <rPr>
        <sz val="11"/>
        <rFont val="方正仿宋_GBK"/>
        <charset val="134"/>
      </rPr>
      <t>年永堌镇山窝村特色种养业奖补到户项目</t>
    </r>
  </si>
  <si>
    <r>
      <rPr>
        <sz val="11"/>
        <rFont val="方正仿宋_GBK"/>
        <charset val="134"/>
      </rPr>
      <t>山窝村</t>
    </r>
  </si>
  <si>
    <r>
      <rPr>
        <sz val="11"/>
        <rFont val="方正仿宋_GBK"/>
        <charset val="134"/>
      </rPr>
      <t>瓜果蔬菜种植面积</t>
    </r>
    <r>
      <rPr>
        <sz val="11"/>
        <rFont val="Times New Roman"/>
        <charset val="134"/>
      </rPr>
      <t>65</t>
    </r>
    <r>
      <rPr>
        <sz val="11"/>
        <rFont val="方正仿宋_GBK"/>
        <charset val="134"/>
      </rPr>
      <t>亩，羊养殖数量</t>
    </r>
    <r>
      <rPr>
        <sz val="11"/>
        <rFont val="Times New Roman"/>
        <charset val="134"/>
      </rPr>
      <t>20</t>
    </r>
    <r>
      <rPr>
        <sz val="11"/>
        <rFont val="方正仿宋_GBK"/>
        <charset val="134"/>
      </rPr>
      <t>只</t>
    </r>
  </si>
  <si>
    <r>
      <rPr>
        <sz val="11"/>
        <rFont val="Times New Roman"/>
        <charset val="134"/>
      </rPr>
      <t>2022</t>
    </r>
    <r>
      <rPr>
        <sz val="11"/>
        <rFont val="方正仿宋_GBK"/>
        <charset val="134"/>
      </rPr>
      <t>年永堌镇窦庄村特色种养业奖补到户项目</t>
    </r>
  </si>
  <si>
    <r>
      <rPr>
        <sz val="11"/>
        <rFont val="方正仿宋_GBK"/>
        <charset val="134"/>
      </rPr>
      <t>窦庄村</t>
    </r>
  </si>
  <si>
    <r>
      <rPr>
        <sz val="11"/>
        <rFont val="方正仿宋_GBK"/>
        <charset val="134"/>
      </rPr>
      <t>瓜果蔬菜种植面积</t>
    </r>
    <r>
      <rPr>
        <sz val="11"/>
        <rFont val="Times New Roman"/>
        <charset val="134"/>
      </rPr>
      <t>30</t>
    </r>
    <r>
      <rPr>
        <sz val="11"/>
        <rFont val="方正仿宋_GBK"/>
        <charset val="134"/>
      </rPr>
      <t>亩，猪</t>
    </r>
    <r>
      <rPr>
        <sz val="11"/>
        <rFont val="Times New Roman"/>
        <charset val="134"/>
      </rPr>
      <t>4</t>
    </r>
    <r>
      <rPr>
        <sz val="11"/>
        <rFont val="方正仿宋_GBK"/>
        <charset val="134"/>
      </rPr>
      <t>头</t>
    </r>
    <r>
      <rPr>
        <sz val="11"/>
        <rFont val="Times New Roman"/>
        <charset val="134"/>
      </rPr>
      <t>‘</t>
    </r>
    <r>
      <rPr>
        <sz val="11"/>
        <rFont val="方正仿宋_GBK"/>
        <charset val="134"/>
      </rPr>
      <t>羊</t>
    </r>
    <r>
      <rPr>
        <sz val="11"/>
        <rFont val="Times New Roman"/>
        <charset val="134"/>
      </rPr>
      <t>92</t>
    </r>
    <r>
      <rPr>
        <sz val="11"/>
        <rFont val="方正仿宋_GBK"/>
        <charset val="134"/>
      </rPr>
      <t>只</t>
    </r>
  </si>
  <si>
    <r>
      <rPr>
        <sz val="11"/>
        <rFont val="Times New Roman"/>
        <charset val="134"/>
      </rPr>
      <t>2022</t>
    </r>
    <r>
      <rPr>
        <sz val="11"/>
        <rFont val="方正仿宋_GBK"/>
        <charset val="134"/>
      </rPr>
      <t>年永堌镇马庄村特色种养业奖补到户项目</t>
    </r>
  </si>
  <si>
    <r>
      <rPr>
        <sz val="11"/>
        <rFont val="方正仿宋_GBK"/>
        <charset val="134"/>
      </rPr>
      <t>马庄村</t>
    </r>
  </si>
  <si>
    <r>
      <rPr>
        <sz val="11"/>
        <rFont val="方正仿宋_GBK"/>
        <charset val="134"/>
      </rPr>
      <t>瓜果蔬菜种植面积</t>
    </r>
    <r>
      <rPr>
        <sz val="11"/>
        <rFont val="Times New Roman"/>
        <charset val="134"/>
      </rPr>
      <t>3</t>
    </r>
    <r>
      <rPr>
        <sz val="11"/>
        <rFont val="方正仿宋_GBK"/>
        <charset val="134"/>
      </rPr>
      <t>亩，羊养殖数量</t>
    </r>
    <r>
      <rPr>
        <sz val="11"/>
        <rFont val="Times New Roman"/>
        <charset val="134"/>
      </rPr>
      <t>270</t>
    </r>
    <r>
      <rPr>
        <sz val="11"/>
        <rFont val="方正仿宋_GBK"/>
        <charset val="134"/>
      </rPr>
      <t>只，猪养殖</t>
    </r>
    <r>
      <rPr>
        <sz val="11"/>
        <rFont val="Times New Roman"/>
        <charset val="134"/>
      </rPr>
      <t>30</t>
    </r>
    <r>
      <rPr>
        <sz val="11"/>
        <rFont val="方正仿宋_GBK"/>
        <charset val="134"/>
      </rPr>
      <t>头。</t>
    </r>
  </si>
  <si>
    <r>
      <rPr>
        <sz val="11"/>
        <rFont val="Times New Roman"/>
        <charset val="134"/>
      </rPr>
      <t>2022</t>
    </r>
    <r>
      <rPr>
        <sz val="11"/>
        <rFont val="方正仿宋_GBK"/>
        <charset val="134"/>
      </rPr>
      <t>年永堌镇吴庄村特色种养业奖补到户项目</t>
    </r>
  </si>
  <si>
    <r>
      <rPr>
        <sz val="11"/>
        <rFont val="方正仿宋_GBK"/>
        <charset val="134"/>
      </rPr>
      <t>吴庄村</t>
    </r>
  </si>
  <si>
    <r>
      <rPr>
        <sz val="11"/>
        <rFont val="方正仿宋_GBK"/>
        <charset val="134"/>
      </rPr>
      <t>瓜果蔬菜种植面积</t>
    </r>
    <r>
      <rPr>
        <sz val="11"/>
        <rFont val="Times New Roman"/>
        <charset val="134"/>
      </rPr>
      <t>18</t>
    </r>
    <r>
      <rPr>
        <sz val="11"/>
        <rFont val="方正仿宋_GBK"/>
        <charset val="134"/>
      </rPr>
      <t>亩，羊养殖数量</t>
    </r>
    <r>
      <rPr>
        <sz val="11"/>
        <rFont val="Times New Roman"/>
        <charset val="134"/>
      </rPr>
      <t>20</t>
    </r>
    <r>
      <rPr>
        <sz val="11"/>
        <rFont val="方正仿宋_GBK"/>
        <charset val="134"/>
      </rPr>
      <t>只，猪养殖数量</t>
    </r>
    <r>
      <rPr>
        <sz val="11"/>
        <rFont val="Times New Roman"/>
        <charset val="134"/>
      </rPr>
      <t>4</t>
    </r>
    <r>
      <rPr>
        <sz val="11"/>
        <rFont val="方正仿宋_GBK"/>
        <charset val="134"/>
      </rPr>
      <t>头。</t>
    </r>
  </si>
  <si>
    <r>
      <rPr>
        <sz val="11"/>
        <rFont val="方正仿宋_GBK"/>
        <charset val="134"/>
      </rPr>
      <t>张庄寨镇崔口村自种自养项目</t>
    </r>
  </si>
  <si>
    <r>
      <rPr>
        <sz val="11"/>
        <rFont val="方正仿宋_GBK"/>
        <charset val="134"/>
      </rPr>
      <t>张庄寨镇</t>
    </r>
    <r>
      <rPr>
        <sz val="12"/>
        <rFont val="Times New Roman"/>
        <charset val="134"/>
      </rPr>
      <t xml:space="preserve">
</t>
    </r>
    <r>
      <rPr>
        <sz val="12"/>
        <rFont val="方正仿宋_GBK"/>
        <charset val="134"/>
      </rPr>
      <t>李宁</t>
    </r>
  </si>
  <si>
    <r>
      <rPr>
        <sz val="11"/>
        <rFont val="方正仿宋_GBK"/>
        <charset val="134"/>
      </rPr>
      <t>张庄寨镇</t>
    </r>
  </si>
  <si>
    <r>
      <rPr>
        <sz val="11"/>
        <rFont val="方正仿宋_GBK"/>
        <charset val="134"/>
      </rPr>
      <t>崔口村</t>
    </r>
  </si>
  <si>
    <r>
      <rPr>
        <sz val="11"/>
        <rFont val="方正仿宋_GBK"/>
        <charset val="134"/>
      </rPr>
      <t>桃树种植面积</t>
    </r>
    <r>
      <rPr>
        <sz val="11"/>
        <rFont val="Times New Roman"/>
        <charset val="134"/>
      </rPr>
      <t>100</t>
    </r>
    <r>
      <rPr>
        <sz val="11"/>
        <rFont val="方正仿宋_GBK"/>
        <charset val="134"/>
      </rPr>
      <t>亩，，蔬菜种植面积</t>
    </r>
    <r>
      <rPr>
        <sz val="11"/>
        <rFont val="Times New Roman"/>
        <charset val="134"/>
      </rPr>
      <t>10</t>
    </r>
    <r>
      <rPr>
        <sz val="11"/>
        <rFont val="方正仿宋_GBK"/>
        <charset val="134"/>
      </rPr>
      <t>亩，，猪养殖数量</t>
    </r>
    <r>
      <rPr>
        <sz val="11"/>
        <rFont val="Times New Roman"/>
        <charset val="134"/>
      </rPr>
      <t>10</t>
    </r>
    <r>
      <rPr>
        <sz val="11"/>
        <rFont val="方正仿宋_GBK"/>
        <charset val="134"/>
      </rPr>
      <t>头，羊养殖数量</t>
    </r>
    <r>
      <rPr>
        <sz val="11"/>
        <rFont val="Times New Roman"/>
        <charset val="134"/>
      </rPr>
      <t>470</t>
    </r>
    <r>
      <rPr>
        <sz val="11"/>
        <rFont val="方正仿宋_GBK"/>
        <charset val="134"/>
      </rPr>
      <t>只。</t>
    </r>
  </si>
  <si>
    <t>110</t>
  </si>
  <si>
    <r>
      <rPr>
        <sz val="11"/>
        <rFont val="方正仿宋_GBK"/>
        <charset val="134"/>
      </rPr>
      <t>张庄寨镇海青村自种自养项目</t>
    </r>
  </si>
  <si>
    <r>
      <rPr>
        <sz val="11"/>
        <rFont val="方正仿宋_GBK"/>
        <charset val="134"/>
      </rPr>
      <t>海青村</t>
    </r>
  </si>
  <si>
    <r>
      <rPr>
        <sz val="11"/>
        <rFont val="方正仿宋_GBK"/>
        <charset val="134"/>
      </rPr>
      <t>桃树种植面积</t>
    </r>
    <r>
      <rPr>
        <sz val="11"/>
        <rFont val="Times New Roman"/>
        <charset val="134"/>
      </rPr>
      <t>320</t>
    </r>
    <r>
      <rPr>
        <sz val="11"/>
        <rFont val="方正仿宋_GBK"/>
        <charset val="134"/>
      </rPr>
      <t>亩，苹果树</t>
    </r>
    <r>
      <rPr>
        <sz val="11"/>
        <rFont val="Times New Roman"/>
        <charset val="134"/>
      </rPr>
      <t>20</t>
    </r>
    <r>
      <rPr>
        <sz val="11"/>
        <rFont val="方正仿宋_GBK"/>
        <charset val="134"/>
      </rPr>
      <t>亩，蔬菜种植面积</t>
    </r>
    <r>
      <rPr>
        <sz val="11"/>
        <rFont val="Times New Roman"/>
        <charset val="134"/>
      </rPr>
      <t>90</t>
    </r>
    <r>
      <rPr>
        <sz val="11"/>
        <rFont val="方正仿宋_GBK"/>
        <charset val="134"/>
      </rPr>
      <t>亩，大棚蔬菜</t>
    </r>
    <r>
      <rPr>
        <sz val="11"/>
        <rFont val="Times New Roman"/>
        <charset val="134"/>
      </rPr>
      <t>60</t>
    </r>
    <r>
      <rPr>
        <sz val="11"/>
        <rFont val="方正仿宋_GBK"/>
        <charset val="134"/>
      </rPr>
      <t>亩，猪养殖数量</t>
    </r>
    <r>
      <rPr>
        <sz val="11"/>
        <rFont val="Times New Roman"/>
        <charset val="134"/>
      </rPr>
      <t>80</t>
    </r>
    <r>
      <rPr>
        <sz val="11"/>
        <rFont val="方正仿宋_GBK"/>
        <charset val="134"/>
      </rPr>
      <t>头，羊养殖数量</t>
    </r>
    <r>
      <rPr>
        <sz val="11"/>
        <rFont val="Times New Roman"/>
        <charset val="134"/>
      </rPr>
      <t>470</t>
    </r>
    <r>
      <rPr>
        <sz val="11"/>
        <rFont val="方正仿宋_GBK"/>
        <charset val="134"/>
      </rPr>
      <t>只，鱼塘</t>
    </r>
    <r>
      <rPr>
        <sz val="11"/>
        <rFont val="Times New Roman"/>
        <charset val="134"/>
      </rPr>
      <t>15</t>
    </r>
    <r>
      <rPr>
        <sz val="11"/>
        <rFont val="方正仿宋_GBK"/>
        <charset val="134"/>
      </rPr>
      <t>亩，苗木</t>
    </r>
    <r>
      <rPr>
        <sz val="11"/>
        <rFont val="Times New Roman"/>
        <charset val="134"/>
      </rPr>
      <t>50</t>
    </r>
    <r>
      <rPr>
        <sz val="11"/>
        <rFont val="方正仿宋_GBK"/>
        <charset val="134"/>
      </rPr>
      <t>亩，家禽</t>
    </r>
    <r>
      <rPr>
        <sz val="11"/>
        <rFont val="Times New Roman"/>
        <charset val="134"/>
      </rPr>
      <t>400</t>
    </r>
    <r>
      <rPr>
        <sz val="11"/>
        <rFont val="方正仿宋_GBK"/>
        <charset val="134"/>
      </rPr>
      <t>只，牛</t>
    </r>
    <r>
      <rPr>
        <sz val="11"/>
        <rFont val="Times New Roman"/>
        <charset val="134"/>
      </rPr>
      <t>8</t>
    </r>
    <r>
      <rPr>
        <sz val="11"/>
        <rFont val="方正仿宋_GBK"/>
        <charset val="134"/>
      </rPr>
      <t>头，中药材</t>
    </r>
    <r>
      <rPr>
        <sz val="11"/>
        <rFont val="Times New Roman"/>
        <charset val="134"/>
      </rPr>
      <t>10</t>
    </r>
    <r>
      <rPr>
        <sz val="11"/>
        <rFont val="方正仿宋_GBK"/>
        <charset val="134"/>
      </rPr>
      <t>亩。</t>
    </r>
  </si>
  <si>
    <r>
      <rPr>
        <sz val="11"/>
        <rFont val="方正仿宋_GBK"/>
        <charset val="134"/>
      </rPr>
      <t>张庄寨镇杭子村自种自养项目</t>
    </r>
  </si>
  <si>
    <r>
      <rPr>
        <sz val="11"/>
        <rFont val="方正仿宋_GBK"/>
        <charset val="134"/>
      </rPr>
      <t>杭子村</t>
    </r>
  </si>
  <si>
    <r>
      <rPr>
        <sz val="11"/>
        <rFont val="方正仿宋_GBK"/>
        <charset val="134"/>
      </rPr>
      <t>桃树种植面积</t>
    </r>
    <r>
      <rPr>
        <sz val="11"/>
        <rFont val="Times New Roman"/>
        <charset val="134"/>
      </rPr>
      <t>350</t>
    </r>
    <r>
      <rPr>
        <sz val="11"/>
        <rFont val="方正仿宋_GBK"/>
        <charset val="134"/>
      </rPr>
      <t>亩，苹果树</t>
    </r>
    <r>
      <rPr>
        <sz val="11"/>
        <rFont val="Times New Roman"/>
        <charset val="134"/>
      </rPr>
      <t>4</t>
    </r>
    <r>
      <rPr>
        <sz val="11"/>
        <rFont val="方正仿宋_GBK"/>
        <charset val="134"/>
      </rPr>
      <t>亩，蔬菜种植面积</t>
    </r>
    <r>
      <rPr>
        <sz val="11"/>
        <rFont val="Times New Roman"/>
        <charset val="134"/>
      </rPr>
      <t>40</t>
    </r>
    <r>
      <rPr>
        <sz val="11"/>
        <rFont val="方正仿宋_GBK"/>
        <charset val="134"/>
      </rPr>
      <t>亩，大棚蔬菜</t>
    </r>
    <r>
      <rPr>
        <sz val="11"/>
        <rFont val="Times New Roman"/>
        <charset val="134"/>
      </rPr>
      <t>70</t>
    </r>
    <r>
      <rPr>
        <sz val="11"/>
        <rFont val="方正仿宋_GBK"/>
        <charset val="134"/>
      </rPr>
      <t>亩，猪养殖数量</t>
    </r>
    <r>
      <rPr>
        <sz val="11"/>
        <rFont val="Times New Roman"/>
        <charset val="134"/>
      </rPr>
      <t>80</t>
    </r>
    <r>
      <rPr>
        <sz val="11"/>
        <rFont val="方正仿宋_GBK"/>
        <charset val="134"/>
      </rPr>
      <t>头，羊养殖数量</t>
    </r>
    <r>
      <rPr>
        <sz val="11"/>
        <rFont val="Times New Roman"/>
        <charset val="134"/>
      </rPr>
      <t>470</t>
    </r>
    <r>
      <rPr>
        <sz val="11"/>
        <rFont val="方正仿宋_GBK"/>
        <charset val="134"/>
      </rPr>
      <t>只，鱼塘</t>
    </r>
    <r>
      <rPr>
        <sz val="11"/>
        <rFont val="Times New Roman"/>
        <charset val="134"/>
      </rPr>
      <t>9</t>
    </r>
    <r>
      <rPr>
        <sz val="11"/>
        <rFont val="方正仿宋_GBK"/>
        <charset val="134"/>
      </rPr>
      <t>亩，苗木</t>
    </r>
    <r>
      <rPr>
        <sz val="11"/>
        <rFont val="Times New Roman"/>
        <charset val="134"/>
      </rPr>
      <t>3</t>
    </r>
    <r>
      <rPr>
        <sz val="11"/>
        <rFont val="方正仿宋_GBK"/>
        <charset val="134"/>
      </rPr>
      <t>亩，家禽</t>
    </r>
    <r>
      <rPr>
        <sz val="11"/>
        <rFont val="Times New Roman"/>
        <charset val="134"/>
      </rPr>
      <t>600</t>
    </r>
    <r>
      <rPr>
        <sz val="11"/>
        <rFont val="方正仿宋_GBK"/>
        <charset val="134"/>
      </rPr>
      <t>只，牛</t>
    </r>
    <r>
      <rPr>
        <sz val="11"/>
        <rFont val="Times New Roman"/>
        <charset val="134"/>
      </rPr>
      <t>5</t>
    </r>
    <r>
      <rPr>
        <sz val="11"/>
        <rFont val="方正仿宋_GBK"/>
        <charset val="134"/>
      </rPr>
      <t>头，中药材</t>
    </r>
    <r>
      <rPr>
        <sz val="11"/>
        <rFont val="Times New Roman"/>
        <charset val="134"/>
      </rPr>
      <t>5</t>
    </r>
    <r>
      <rPr>
        <sz val="11"/>
        <rFont val="方正仿宋_GBK"/>
        <charset val="134"/>
      </rPr>
      <t>亩。</t>
    </r>
  </si>
  <si>
    <t>142</t>
  </si>
  <si>
    <r>
      <rPr>
        <sz val="11"/>
        <rFont val="方正仿宋_GBK"/>
        <charset val="134"/>
      </rPr>
      <t>张庄寨镇洪河村自种自养项目</t>
    </r>
  </si>
  <si>
    <r>
      <rPr>
        <sz val="11"/>
        <rFont val="方正仿宋_GBK"/>
        <charset val="134"/>
      </rPr>
      <t>洪河村</t>
    </r>
  </si>
  <si>
    <r>
      <rPr>
        <sz val="11"/>
        <rFont val="方正仿宋_GBK"/>
        <charset val="134"/>
      </rPr>
      <t>扶持</t>
    </r>
    <r>
      <rPr>
        <sz val="11"/>
        <rFont val="Times New Roman"/>
        <charset val="134"/>
      </rPr>
      <t>90</t>
    </r>
    <r>
      <rPr>
        <sz val="11"/>
        <rFont val="方正仿宋_GBK"/>
        <charset val="134"/>
      </rPr>
      <t>户脱贫户发展特色种养业</t>
    </r>
  </si>
  <si>
    <r>
      <rPr>
        <sz val="11"/>
        <rFont val="方正仿宋_GBK"/>
        <charset val="134"/>
      </rPr>
      <t>张庄寨镇申河村自种自养项目</t>
    </r>
  </si>
  <si>
    <r>
      <rPr>
        <sz val="11"/>
        <rFont val="方正仿宋_GBK"/>
        <charset val="134"/>
      </rPr>
      <t>扶持</t>
    </r>
    <r>
      <rPr>
        <sz val="11"/>
        <rFont val="Times New Roman"/>
        <charset val="134"/>
      </rPr>
      <t>40</t>
    </r>
    <r>
      <rPr>
        <sz val="11"/>
        <rFont val="方正仿宋_GBK"/>
        <charset val="134"/>
      </rPr>
      <t>户农户发展特色种养业</t>
    </r>
  </si>
  <si>
    <r>
      <rPr>
        <sz val="11"/>
        <rFont val="方正仿宋_GBK"/>
        <charset val="134"/>
      </rPr>
      <t>桃树种植面积</t>
    </r>
    <r>
      <rPr>
        <sz val="11"/>
        <rFont val="Times New Roman"/>
        <charset val="134"/>
      </rPr>
      <t>2</t>
    </r>
    <r>
      <rPr>
        <sz val="11"/>
        <rFont val="方正仿宋_GBK"/>
        <charset val="134"/>
      </rPr>
      <t>亩，猪养殖数量</t>
    </r>
    <r>
      <rPr>
        <sz val="11"/>
        <rFont val="Times New Roman"/>
        <charset val="134"/>
      </rPr>
      <t>10</t>
    </r>
    <r>
      <rPr>
        <sz val="11"/>
        <rFont val="方正仿宋_GBK"/>
        <charset val="134"/>
      </rPr>
      <t>头，羊养殖数量</t>
    </r>
    <r>
      <rPr>
        <sz val="11"/>
        <rFont val="Times New Roman"/>
        <charset val="134"/>
      </rPr>
      <t>228</t>
    </r>
    <r>
      <rPr>
        <sz val="11"/>
        <rFont val="方正仿宋_GBK"/>
        <charset val="134"/>
      </rPr>
      <t>只，中药材</t>
    </r>
    <r>
      <rPr>
        <sz val="11"/>
        <rFont val="Times New Roman"/>
        <charset val="134"/>
      </rPr>
      <t>1.2</t>
    </r>
    <r>
      <rPr>
        <sz val="11"/>
        <rFont val="方正仿宋_GBK"/>
        <charset val="134"/>
      </rPr>
      <t>亩。</t>
    </r>
  </si>
  <si>
    <t>68</t>
  </si>
  <si>
    <r>
      <rPr>
        <sz val="11"/>
        <rFont val="方正仿宋_GBK"/>
        <charset val="134"/>
      </rPr>
      <t>张庄寨镇寿楼村自种自养项目</t>
    </r>
  </si>
  <si>
    <r>
      <rPr>
        <sz val="11"/>
        <rFont val="方正仿宋_GBK"/>
        <charset val="134"/>
      </rPr>
      <t>寿楼村</t>
    </r>
  </si>
  <si>
    <r>
      <rPr>
        <sz val="11"/>
        <rFont val="方正仿宋_GBK"/>
        <charset val="134"/>
      </rPr>
      <t>桃树种植面积</t>
    </r>
    <r>
      <rPr>
        <sz val="11"/>
        <rFont val="Times New Roman"/>
        <charset val="134"/>
      </rPr>
      <t>50</t>
    </r>
    <r>
      <rPr>
        <sz val="11"/>
        <rFont val="方正仿宋_GBK"/>
        <charset val="134"/>
      </rPr>
      <t>亩，苹果树</t>
    </r>
    <r>
      <rPr>
        <sz val="11"/>
        <rFont val="Times New Roman"/>
        <charset val="134"/>
      </rPr>
      <t>12</t>
    </r>
    <r>
      <rPr>
        <sz val="11"/>
        <rFont val="方正仿宋_GBK"/>
        <charset val="134"/>
      </rPr>
      <t>亩，蔬菜种植面积</t>
    </r>
    <r>
      <rPr>
        <sz val="11"/>
        <rFont val="Times New Roman"/>
        <charset val="134"/>
      </rPr>
      <t>70</t>
    </r>
    <r>
      <rPr>
        <sz val="11"/>
        <rFont val="方正仿宋_GBK"/>
        <charset val="134"/>
      </rPr>
      <t>亩，大棚蔬菜</t>
    </r>
    <r>
      <rPr>
        <sz val="11"/>
        <rFont val="Times New Roman"/>
        <charset val="134"/>
      </rPr>
      <t>80</t>
    </r>
    <r>
      <rPr>
        <sz val="11"/>
        <rFont val="方正仿宋_GBK"/>
        <charset val="134"/>
      </rPr>
      <t>亩，猪养殖数量</t>
    </r>
    <r>
      <rPr>
        <sz val="11"/>
        <rFont val="Times New Roman"/>
        <charset val="134"/>
      </rPr>
      <t>50</t>
    </r>
    <r>
      <rPr>
        <sz val="11"/>
        <rFont val="方正仿宋_GBK"/>
        <charset val="134"/>
      </rPr>
      <t>头，羊养殖数量</t>
    </r>
    <r>
      <rPr>
        <sz val="11"/>
        <rFont val="Times New Roman"/>
        <charset val="134"/>
      </rPr>
      <t>450</t>
    </r>
    <r>
      <rPr>
        <sz val="11"/>
        <rFont val="方正仿宋_GBK"/>
        <charset val="134"/>
      </rPr>
      <t>只，鱼塘</t>
    </r>
    <r>
      <rPr>
        <sz val="11"/>
        <rFont val="Times New Roman"/>
        <charset val="134"/>
      </rPr>
      <t>9</t>
    </r>
    <r>
      <rPr>
        <sz val="11"/>
        <rFont val="方正仿宋_GBK"/>
        <charset val="134"/>
      </rPr>
      <t>亩，苗木</t>
    </r>
    <r>
      <rPr>
        <sz val="11"/>
        <rFont val="Times New Roman"/>
        <charset val="134"/>
      </rPr>
      <t>10</t>
    </r>
    <r>
      <rPr>
        <sz val="11"/>
        <rFont val="方正仿宋_GBK"/>
        <charset val="134"/>
      </rPr>
      <t>亩，家禽</t>
    </r>
    <r>
      <rPr>
        <sz val="11"/>
        <rFont val="Times New Roman"/>
        <charset val="134"/>
      </rPr>
      <t>400</t>
    </r>
    <r>
      <rPr>
        <sz val="11"/>
        <rFont val="方正仿宋_GBK"/>
        <charset val="134"/>
      </rPr>
      <t>只，牛</t>
    </r>
    <r>
      <rPr>
        <sz val="11"/>
        <rFont val="Times New Roman"/>
        <charset val="134"/>
      </rPr>
      <t>8</t>
    </r>
    <r>
      <rPr>
        <sz val="11"/>
        <rFont val="方正仿宋_GBK"/>
        <charset val="134"/>
      </rPr>
      <t>头，中药材</t>
    </r>
    <r>
      <rPr>
        <sz val="11"/>
        <rFont val="Times New Roman"/>
        <charset val="134"/>
      </rPr>
      <t>5</t>
    </r>
    <r>
      <rPr>
        <sz val="11"/>
        <rFont val="方正仿宋_GBK"/>
        <charset val="134"/>
      </rPr>
      <t>亩。</t>
    </r>
  </si>
  <si>
    <t>140</t>
  </si>
  <si>
    <t>张庄寨镇欧庙村特色种养殖补贴到户项目</t>
  </si>
  <si>
    <r>
      <rPr>
        <sz val="12"/>
        <color rgb="FF000000"/>
        <rFont val="方正仿宋_GBK"/>
        <charset val="134"/>
      </rPr>
      <t>张庄寨镇</t>
    </r>
    <r>
      <rPr>
        <sz val="12"/>
        <color rgb="FF000000"/>
        <rFont val="Times New Roman"/>
        <charset val="134"/>
      </rPr>
      <t xml:space="preserve">
</t>
    </r>
    <r>
      <rPr>
        <sz val="12"/>
        <color rgb="FF000000"/>
        <rFont val="方正仿宋_GBK"/>
        <charset val="134"/>
      </rPr>
      <t>李宁</t>
    </r>
  </si>
  <si>
    <t>欧庙村</t>
  </si>
  <si>
    <r>
      <rPr>
        <sz val="12"/>
        <color rgb="FF000000"/>
        <rFont val="方正仿宋_GBK"/>
        <charset val="134"/>
      </rPr>
      <t>扶持</t>
    </r>
    <r>
      <rPr>
        <sz val="12"/>
        <color rgb="FF000000"/>
        <rFont val="Times New Roman"/>
        <charset val="134"/>
      </rPr>
      <t>43</t>
    </r>
    <r>
      <rPr>
        <sz val="12"/>
        <color rgb="FF000000"/>
        <rFont val="方正仿宋_GBK"/>
        <charset val="134"/>
      </rPr>
      <t>户发展特色种养业</t>
    </r>
  </si>
  <si>
    <r>
      <rPr>
        <sz val="11"/>
        <rFont val="方正仿宋_GBK"/>
        <charset val="134"/>
      </rPr>
      <t>羊养殖数量</t>
    </r>
    <r>
      <rPr>
        <sz val="11"/>
        <rFont val="Times New Roman"/>
        <charset val="134"/>
      </rPr>
      <t>240</t>
    </r>
    <r>
      <rPr>
        <sz val="11"/>
        <rFont val="方正仿宋_GBK"/>
        <charset val="134"/>
      </rPr>
      <t>只，猪养殖数量9头</t>
    </r>
  </si>
  <si>
    <r>
      <rPr>
        <sz val="11"/>
        <rFont val="方正仿宋_GBK"/>
        <charset val="134"/>
      </rPr>
      <t>张庄寨镇王柳元村自种自养项目</t>
    </r>
  </si>
  <si>
    <r>
      <rPr>
        <sz val="11"/>
        <rFont val="方正仿宋_GBK"/>
        <charset val="134"/>
      </rPr>
      <t>王柳元村</t>
    </r>
  </si>
  <si>
    <r>
      <rPr>
        <sz val="11"/>
        <rFont val="方正仿宋_GBK"/>
        <charset val="134"/>
      </rPr>
      <t>扶持</t>
    </r>
    <r>
      <rPr>
        <sz val="11"/>
        <rFont val="Times New Roman"/>
        <charset val="134"/>
      </rPr>
      <t>60</t>
    </r>
    <r>
      <rPr>
        <sz val="11"/>
        <rFont val="方正仿宋_GBK"/>
        <charset val="134"/>
      </rPr>
      <t>户农户发展特色种养业</t>
    </r>
  </si>
  <si>
    <r>
      <rPr>
        <sz val="11"/>
        <rFont val="方正仿宋_GBK"/>
        <charset val="134"/>
      </rPr>
      <t>桃树种植面积</t>
    </r>
    <r>
      <rPr>
        <sz val="11"/>
        <rFont val="Times New Roman"/>
        <charset val="134"/>
      </rPr>
      <t>30</t>
    </r>
    <r>
      <rPr>
        <sz val="11"/>
        <rFont val="方正仿宋_GBK"/>
        <charset val="134"/>
      </rPr>
      <t>亩，蔬菜种植面积</t>
    </r>
    <r>
      <rPr>
        <sz val="11"/>
        <rFont val="Times New Roman"/>
        <charset val="134"/>
      </rPr>
      <t>20</t>
    </r>
    <r>
      <rPr>
        <sz val="11"/>
        <rFont val="方正仿宋_GBK"/>
        <charset val="134"/>
      </rPr>
      <t>亩，猪养殖数量</t>
    </r>
    <r>
      <rPr>
        <sz val="11"/>
        <rFont val="Times New Roman"/>
        <charset val="134"/>
      </rPr>
      <t>80</t>
    </r>
    <r>
      <rPr>
        <sz val="11"/>
        <rFont val="方正仿宋_GBK"/>
        <charset val="134"/>
      </rPr>
      <t>头，羊养殖数量</t>
    </r>
    <r>
      <rPr>
        <sz val="11"/>
        <rFont val="Times New Roman"/>
        <charset val="134"/>
      </rPr>
      <t>500</t>
    </r>
    <r>
      <rPr>
        <sz val="11"/>
        <rFont val="方正仿宋_GBK"/>
        <charset val="134"/>
      </rPr>
      <t>只，鱼塘</t>
    </r>
    <r>
      <rPr>
        <sz val="11"/>
        <rFont val="Times New Roman"/>
        <charset val="134"/>
      </rPr>
      <t>3</t>
    </r>
    <r>
      <rPr>
        <sz val="11"/>
        <rFont val="方正仿宋_GBK"/>
        <charset val="134"/>
      </rPr>
      <t>亩，苗木</t>
    </r>
    <r>
      <rPr>
        <sz val="11"/>
        <rFont val="Times New Roman"/>
        <charset val="134"/>
      </rPr>
      <t>10</t>
    </r>
    <r>
      <rPr>
        <sz val="11"/>
        <rFont val="方正仿宋_GBK"/>
        <charset val="134"/>
      </rPr>
      <t>亩，家禽</t>
    </r>
    <r>
      <rPr>
        <sz val="11"/>
        <rFont val="Times New Roman"/>
        <charset val="134"/>
      </rPr>
      <t>500</t>
    </r>
    <r>
      <rPr>
        <sz val="11"/>
        <rFont val="方正仿宋_GBK"/>
        <charset val="134"/>
      </rPr>
      <t>只，牛</t>
    </r>
    <r>
      <rPr>
        <sz val="11"/>
        <rFont val="Times New Roman"/>
        <charset val="134"/>
      </rPr>
      <t>10</t>
    </r>
    <r>
      <rPr>
        <sz val="11"/>
        <rFont val="方正仿宋_GBK"/>
        <charset val="134"/>
      </rPr>
      <t>头。</t>
    </r>
  </si>
  <si>
    <t>170</t>
  </si>
  <si>
    <r>
      <rPr>
        <sz val="11"/>
        <rFont val="Times New Roman"/>
        <charset val="134"/>
      </rPr>
      <t>2022</t>
    </r>
    <r>
      <rPr>
        <sz val="11"/>
        <rFont val="方正仿宋_GBK"/>
        <charset val="134"/>
      </rPr>
      <t>年张庄寨镇王衍庄村自种自养项目</t>
    </r>
  </si>
  <si>
    <r>
      <rPr>
        <sz val="11"/>
        <rFont val="方正仿宋_GBK"/>
        <charset val="134"/>
      </rPr>
      <t>王衍庄村</t>
    </r>
  </si>
  <si>
    <r>
      <rPr>
        <sz val="11"/>
        <rFont val="方正仿宋_GBK"/>
        <charset val="134"/>
      </rPr>
      <t>猪养殖数量</t>
    </r>
    <r>
      <rPr>
        <sz val="11"/>
        <rFont val="Times New Roman"/>
        <charset val="134"/>
      </rPr>
      <t>80</t>
    </r>
    <r>
      <rPr>
        <sz val="11"/>
        <rFont val="方正仿宋_GBK"/>
        <charset val="134"/>
      </rPr>
      <t>头，羊养殖数量</t>
    </r>
    <r>
      <rPr>
        <sz val="11"/>
        <rFont val="Times New Roman"/>
        <charset val="134"/>
      </rPr>
      <t>400</t>
    </r>
    <r>
      <rPr>
        <sz val="11"/>
        <rFont val="方正仿宋_GBK"/>
        <charset val="134"/>
      </rPr>
      <t>只，鱼塘</t>
    </r>
    <r>
      <rPr>
        <sz val="11"/>
        <rFont val="Times New Roman"/>
        <charset val="134"/>
      </rPr>
      <t>20</t>
    </r>
    <r>
      <rPr>
        <sz val="11"/>
        <rFont val="方正仿宋_GBK"/>
        <charset val="134"/>
      </rPr>
      <t>亩，苗木</t>
    </r>
    <r>
      <rPr>
        <sz val="11"/>
        <rFont val="Times New Roman"/>
        <charset val="134"/>
      </rPr>
      <t>30</t>
    </r>
    <r>
      <rPr>
        <sz val="11"/>
        <rFont val="方正仿宋_GBK"/>
        <charset val="134"/>
      </rPr>
      <t>亩，家禽</t>
    </r>
    <r>
      <rPr>
        <sz val="11"/>
        <rFont val="Times New Roman"/>
        <charset val="134"/>
      </rPr>
      <t>1000</t>
    </r>
    <r>
      <rPr>
        <sz val="11"/>
        <rFont val="方正仿宋_GBK"/>
        <charset val="134"/>
      </rPr>
      <t>只，</t>
    </r>
  </si>
  <si>
    <t>161</t>
  </si>
  <si>
    <r>
      <rPr>
        <sz val="11"/>
        <rFont val="方正仿宋_GBK"/>
        <charset val="134"/>
      </rPr>
      <t>张庄寨镇武楼村自种自养项目</t>
    </r>
  </si>
  <si>
    <r>
      <rPr>
        <sz val="11"/>
        <rFont val="方正仿宋_GBK"/>
        <charset val="134"/>
      </rPr>
      <t>武楼村</t>
    </r>
  </si>
  <si>
    <r>
      <rPr>
        <sz val="11"/>
        <rFont val="方正仿宋_GBK"/>
        <charset val="134"/>
      </rPr>
      <t>桃树种植面积</t>
    </r>
    <r>
      <rPr>
        <sz val="11"/>
        <rFont val="Times New Roman"/>
        <charset val="134"/>
      </rPr>
      <t>380</t>
    </r>
    <r>
      <rPr>
        <sz val="11"/>
        <rFont val="方正仿宋_GBK"/>
        <charset val="134"/>
      </rPr>
      <t>亩，苹果树</t>
    </r>
    <r>
      <rPr>
        <sz val="11"/>
        <rFont val="Times New Roman"/>
        <charset val="134"/>
      </rPr>
      <t>10</t>
    </r>
    <r>
      <rPr>
        <sz val="11"/>
        <rFont val="方正仿宋_GBK"/>
        <charset val="134"/>
      </rPr>
      <t>亩，蔬菜种植面积</t>
    </r>
    <r>
      <rPr>
        <sz val="11"/>
        <rFont val="Times New Roman"/>
        <charset val="134"/>
      </rPr>
      <t>80</t>
    </r>
    <r>
      <rPr>
        <sz val="11"/>
        <rFont val="方正仿宋_GBK"/>
        <charset val="134"/>
      </rPr>
      <t>亩，大棚蔬菜</t>
    </r>
    <r>
      <rPr>
        <sz val="11"/>
        <rFont val="Times New Roman"/>
        <charset val="134"/>
      </rPr>
      <t>60</t>
    </r>
    <r>
      <rPr>
        <sz val="11"/>
        <rFont val="方正仿宋_GBK"/>
        <charset val="134"/>
      </rPr>
      <t>亩，猪养殖数量</t>
    </r>
    <r>
      <rPr>
        <sz val="11"/>
        <rFont val="Times New Roman"/>
        <charset val="134"/>
      </rPr>
      <t>80</t>
    </r>
    <r>
      <rPr>
        <sz val="11"/>
        <rFont val="方正仿宋_GBK"/>
        <charset val="134"/>
      </rPr>
      <t>头，羊养殖数量</t>
    </r>
    <r>
      <rPr>
        <sz val="11"/>
        <rFont val="Times New Roman"/>
        <charset val="134"/>
      </rPr>
      <t>380</t>
    </r>
    <r>
      <rPr>
        <sz val="11"/>
        <rFont val="方正仿宋_GBK"/>
        <charset val="134"/>
      </rPr>
      <t>只，鱼塘</t>
    </r>
    <r>
      <rPr>
        <sz val="11"/>
        <rFont val="Times New Roman"/>
        <charset val="134"/>
      </rPr>
      <t>10</t>
    </r>
    <r>
      <rPr>
        <sz val="11"/>
        <rFont val="方正仿宋_GBK"/>
        <charset val="134"/>
      </rPr>
      <t>亩，苗木</t>
    </r>
    <r>
      <rPr>
        <sz val="11"/>
        <rFont val="Times New Roman"/>
        <charset val="134"/>
      </rPr>
      <t>30</t>
    </r>
    <r>
      <rPr>
        <sz val="11"/>
        <rFont val="方正仿宋_GBK"/>
        <charset val="134"/>
      </rPr>
      <t>亩，家禽</t>
    </r>
    <r>
      <rPr>
        <sz val="11"/>
        <rFont val="Times New Roman"/>
        <charset val="134"/>
      </rPr>
      <t>500</t>
    </r>
    <r>
      <rPr>
        <sz val="11"/>
        <rFont val="方正仿宋_GBK"/>
        <charset val="134"/>
      </rPr>
      <t>只，牛</t>
    </r>
    <r>
      <rPr>
        <sz val="11"/>
        <rFont val="Times New Roman"/>
        <charset val="134"/>
      </rPr>
      <t>10</t>
    </r>
    <r>
      <rPr>
        <sz val="11"/>
        <rFont val="方正仿宋_GBK"/>
        <charset val="134"/>
      </rPr>
      <t>头，中药材</t>
    </r>
    <r>
      <rPr>
        <sz val="11"/>
        <rFont val="Times New Roman"/>
        <charset val="134"/>
      </rPr>
      <t>20</t>
    </r>
    <r>
      <rPr>
        <sz val="11"/>
        <rFont val="方正仿宋_GBK"/>
        <charset val="134"/>
      </rPr>
      <t>亩。</t>
    </r>
  </si>
  <si>
    <t>172</t>
  </si>
  <si>
    <r>
      <rPr>
        <sz val="11"/>
        <rFont val="方正仿宋_GBK"/>
        <charset val="134"/>
      </rPr>
      <t>张庄寨镇袁圩村自种自养项目</t>
    </r>
  </si>
  <si>
    <r>
      <rPr>
        <sz val="11"/>
        <rFont val="方正仿宋_GBK"/>
        <charset val="134"/>
      </rPr>
      <t>袁圩村</t>
    </r>
  </si>
  <si>
    <r>
      <rPr>
        <sz val="11"/>
        <rFont val="方正仿宋_GBK"/>
        <charset val="134"/>
      </rPr>
      <t>桃树种植面积</t>
    </r>
    <r>
      <rPr>
        <sz val="11"/>
        <rFont val="Times New Roman"/>
        <charset val="134"/>
      </rPr>
      <t>100</t>
    </r>
    <r>
      <rPr>
        <sz val="11"/>
        <rFont val="方正仿宋_GBK"/>
        <charset val="134"/>
      </rPr>
      <t>亩，苹果树</t>
    </r>
    <r>
      <rPr>
        <sz val="11"/>
        <rFont val="Times New Roman"/>
        <charset val="134"/>
      </rPr>
      <t>3</t>
    </r>
    <r>
      <rPr>
        <sz val="11"/>
        <rFont val="方正仿宋_GBK"/>
        <charset val="134"/>
      </rPr>
      <t>亩，蔬菜种植面积</t>
    </r>
    <r>
      <rPr>
        <sz val="11"/>
        <rFont val="Times New Roman"/>
        <charset val="134"/>
      </rPr>
      <t>300</t>
    </r>
    <r>
      <rPr>
        <sz val="11"/>
        <rFont val="方正仿宋_GBK"/>
        <charset val="134"/>
      </rPr>
      <t>亩，大棚蔬菜</t>
    </r>
    <r>
      <rPr>
        <sz val="11"/>
        <rFont val="Times New Roman"/>
        <charset val="134"/>
      </rPr>
      <t>20</t>
    </r>
    <r>
      <rPr>
        <sz val="11"/>
        <rFont val="方正仿宋_GBK"/>
        <charset val="134"/>
      </rPr>
      <t>亩，猪养殖数量</t>
    </r>
    <r>
      <rPr>
        <sz val="11"/>
        <rFont val="Times New Roman"/>
        <charset val="134"/>
      </rPr>
      <t>100</t>
    </r>
    <r>
      <rPr>
        <sz val="11"/>
        <rFont val="方正仿宋_GBK"/>
        <charset val="134"/>
      </rPr>
      <t>头，羊养殖数量</t>
    </r>
    <r>
      <rPr>
        <sz val="11"/>
        <rFont val="Times New Roman"/>
        <charset val="134"/>
      </rPr>
      <t>420</t>
    </r>
    <r>
      <rPr>
        <sz val="11"/>
        <rFont val="方正仿宋_GBK"/>
        <charset val="134"/>
      </rPr>
      <t>只，鱼塘</t>
    </r>
    <r>
      <rPr>
        <sz val="11"/>
        <rFont val="Times New Roman"/>
        <charset val="134"/>
      </rPr>
      <t>3</t>
    </r>
    <r>
      <rPr>
        <sz val="11"/>
        <rFont val="方正仿宋_GBK"/>
        <charset val="134"/>
      </rPr>
      <t>亩，苗木</t>
    </r>
    <r>
      <rPr>
        <sz val="11"/>
        <rFont val="Times New Roman"/>
        <charset val="134"/>
      </rPr>
      <t>5</t>
    </r>
    <r>
      <rPr>
        <sz val="11"/>
        <rFont val="方正仿宋_GBK"/>
        <charset val="134"/>
      </rPr>
      <t>亩，家禽</t>
    </r>
    <r>
      <rPr>
        <sz val="11"/>
        <rFont val="Times New Roman"/>
        <charset val="134"/>
      </rPr>
      <t>400</t>
    </r>
    <r>
      <rPr>
        <sz val="11"/>
        <rFont val="方正仿宋_GBK"/>
        <charset val="134"/>
      </rPr>
      <t>只，牛</t>
    </r>
    <r>
      <rPr>
        <sz val="11"/>
        <rFont val="Times New Roman"/>
        <charset val="134"/>
      </rPr>
      <t>6</t>
    </r>
    <r>
      <rPr>
        <sz val="11"/>
        <rFont val="方正仿宋_GBK"/>
        <charset val="134"/>
      </rPr>
      <t>头，中药材</t>
    </r>
    <r>
      <rPr>
        <sz val="11"/>
        <rFont val="Times New Roman"/>
        <charset val="134"/>
      </rPr>
      <t>10</t>
    </r>
    <r>
      <rPr>
        <sz val="11"/>
        <rFont val="方正仿宋_GBK"/>
        <charset val="134"/>
      </rPr>
      <t>亩。</t>
    </r>
  </si>
  <si>
    <r>
      <rPr>
        <sz val="11"/>
        <rFont val="方正仿宋_GBK"/>
        <charset val="134"/>
      </rPr>
      <t>张庄寨镇张新集村自种自养项目</t>
    </r>
  </si>
  <si>
    <r>
      <rPr>
        <sz val="11"/>
        <rFont val="方正仿宋_GBK"/>
        <charset val="134"/>
      </rPr>
      <t>张新集村</t>
    </r>
  </si>
  <si>
    <r>
      <rPr>
        <sz val="11"/>
        <rFont val="方正仿宋_GBK"/>
        <charset val="134"/>
      </rPr>
      <t>桃树种植面积</t>
    </r>
    <r>
      <rPr>
        <sz val="11"/>
        <rFont val="Times New Roman"/>
        <charset val="134"/>
      </rPr>
      <t>80</t>
    </r>
    <r>
      <rPr>
        <sz val="11"/>
        <rFont val="方正仿宋_GBK"/>
        <charset val="134"/>
      </rPr>
      <t>亩，苹果树</t>
    </r>
    <r>
      <rPr>
        <sz val="11"/>
        <rFont val="Times New Roman"/>
        <charset val="134"/>
      </rPr>
      <t>5</t>
    </r>
    <r>
      <rPr>
        <sz val="11"/>
        <rFont val="方正仿宋_GBK"/>
        <charset val="134"/>
      </rPr>
      <t>亩，蔬菜种植面积</t>
    </r>
    <r>
      <rPr>
        <sz val="11"/>
        <rFont val="Times New Roman"/>
        <charset val="134"/>
      </rPr>
      <t>70</t>
    </r>
    <r>
      <rPr>
        <sz val="11"/>
        <rFont val="方正仿宋_GBK"/>
        <charset val="134"/>
      </rPr>
      <t>亩，大棚蔬菜</t>
    </r>
    <r>
      <rPr>
        <sz val="11"/>
        <rFont val="Times New Roman"/>
        <charset val="134"/>
      </rPr>
      <t>20</t>
    </r>
    <r>
      <rPr>
        <sz val="11"/>
        <rFont val="方正仿宋_GBK"/>
        <charset val="134"/>
      </rPr>
      <t>亩，猪养殖数量</t>
    </r>
    <r>
      <rPr>
        <sz val="11"/>
        <rFont val="Times New Roman"/>
        <charset val="134"/>
      </rPr>
      <t>20</t>
    </r>
    <r>
      <rPr>
        <sz val="11"/>
        <rFont val="方正仿宋_GBK"/>
        <charset val="134"/>
      </rPr>
      <t>头，羊养殖数量</t>
    </r>
    <r>
      <rPr>
        <sz val="11"/>
        <rFont val="Times New Roman"/>
        <charset val="134"/>
      </rPr>
      <t>360</t>
    </r>
    <r>
      <rPr>
        <sz val="11"/>
        <rFont val="方正仿宋_GBK"/>
        <charset val="134"/>
      </rPr>
      <t>只，鱼塘</t>
    </r>
    <r>
      <rPr>
        <sz val="11"/>
        <rFont val="Times New Roman"/>
        <charset val="134"/>
      </rPr>
      <t>6</t>
    </r>
    <r>
      <rPr>
        <sz val="11"/>
        <rFont val="方正仿宋_GBK"/>
        <charset val="134"/>
      </rPr>
      <t>亩，苗木</t>
    </r>
    <r>
      <rPr>
        <sz val="11"/>
        <rFont val="Times New Roman"/>
        <charset val="134"/>
      </rPr>
      <t>10</t>
    </r>
    <r>
      <rPr>
        <sz val="11"/>
        <rFont val="方正仿宋_GBK"/>
        <charset val="134"/>
      </rPr>
      <t>亩，家禽</t>
    </r>
    <r>
      <rPr>
        <sz val="11"/>
        <rFont val="Times New Roman"/>
        <charset val="134"/>
      </rPr>
      <t>300</t>
    </r>
    <r>
      <rPr>
        <sz val="11"/>
        <rFont val="方正仿宋_GBK"/>
        <charset val="134"/>
      </rPr>
      <t>只，牛</t>
    </r>
    <r>
      <rPr>
        <sz val="11"/>
        <rFont val="Times New Roman"/>
        <charset val="134"/>
      </rPr>
      <t>5</t>
    </r>
    <r>
      <rPr>
        <sz val="11"/>
        <rFont val="方正仿宋_GBK"/>
        <charset val="134"/>
      </rPr>
      <t>头，中药材</t>
    </r>
    <r>
      <rPr>
        <sz val="11"/>
        <rFont val="Times New Roman"/>
        <charset val="134"/>
      </rPr>
      <t>6</t>
    </r>
    <r>
      <rPr>
        <sz val="11"/>
        <rFont val="方正仿宋_GBK"/>
        <charset val="134"/>
      </rPr>
      <t>亩。</t>
    </r>
  </si>
  <si>
    <r>
      <rPr>
        <sz val="11"/>
        <rFont val="方正仿宋_GBK"/>
        <charset val="134"/>
      </rPr>
      <t>张庄寨镇众姓庄村自种自养项目</t>
    </r>
  </si>
  <si>
    <r>
      <rPr>
        <sz val="11"/>
        <rFont val="方正仿宋_GBK"/>
        <charset val="134"/>
      </rPr>
      <t>众姓庄村</t>
    </r>
  </si>
  <si>
    <r>
      <rPr>
        <sz val="11"/>
        <rFont val="方正仿宋_GBK"/>
        <charset val="134"/>
      </rPr>
      <t>桃树种植面积</t>
    </r>
    <r>
      <rPr>
        <sz val="11"/>
        <rFont val="Times New Roman"/>
        <charset val="134"/>
      </rPr>
      <t>70</t>
    </r>
    <r>
      <rPr>
        <sz val="11"/>
        <rFont val="方正仿宋_GBK"/>
        <charset val="134"/>
      </rPr>
      <t>亩，苹果树</t>
    </r>
    <r>
      <rPr>
        <sz val="11"/>
        <rFont val="Times New Roman"/>
        <charset val="134"/>
      </rPr>
      <t>40</t>
    </r>
    <r>
      <rPr>
        <sz val="11"/>
        <rFont val="方正仿宋_GBK"/>
        <charset val="134"/>
      </rPr>
      <t>亩，蔬菜种植面积</t>
    </r>
    <r>
      <rPr>
        <sz val="11"/>
        <rFont val="Times New Roman"/>
        <charset val="134"/>
      </rPr>
      <t>70</t>
    </r>
    <r>
      <rPr>
        <sz val="11"/>
        <rFont val="方正仿宋_GBK"/>
        <charset val="134"/>
      </rPr>
      <t>亩，大棚蔬菜</t>
    </r>
    <r>
      <rPr>
        <sz val="11"/>
        <rFont val="Times New Roman"/>
        <charset val="134"/>
      </rPr>
      <t>40</t>
    </r>
    <r>
      <rPr>
        <sz val="11"/>
        <rFont val="方正仿宋_GBK"/>
        <charset val="134"/>
      </rPr>
      <t>亩，猪养殖数量</t>
    </r>
    <r>
      <rPr>
        <sz val="11"/>
        <rFont val="Times New Roman"/>
        <charset val="134"/>
      </rPr>
      <t>80</t>
    </r>
    <r>
      <rPr>
        <sz val="11"/>
        <rFont val="方正仿宋_GBK"/>
        <charset val="134"/>
      </rPr>
      <t>头，羊养殖数量</t>
    </r>
    <r>
      <rPr>
        <sz val="11"/>
        <rFont val="Times New Roman"/>
        <charset val="134"/>
      </rPr>
      <t>300</t>
    </r>
    <r>
      <rPr>
        <sz val="11"/>
        <rFont val="方正仿宋_GBK"/>
        <charset val="134"/>
      </rPr>
      <t>只，鱼塘</t>
    </r>
    <r>
      <rPr>
        <sz val="11"/>
        <rFont val="Times New Roman"/>
        <charset val="134"/>
      </rPr>
      <t>15</t>
    </r>
    <r>
      <rPr>
        <sz val="11"/>
        <rFont val="方正仿宋_GBK"/>
        <charset val="134"/>
      </rPr>
      <t>亩，苗木</t>
    </r>
    <r>
      <rPr>
        <sz val="11"/>
        <rFont val="Times New Roman"/>
        <charset val="134"/>
      </rPr>
      <t>70</t>
    </r>
    <r>
      <rPr>
        <sz val="11"/>
        <rFont val="方正仿宋_GBK"/>
        <charset val="134"/>
      </rPr>
      <t>亩，家禽</t>
    </r>
    <r>
      <rPr>
        <sz val="11"/>
        <rFont val="Times New Roman"/>
        <charset val="134"/>
      </rPr>
      <t>600</t>
    </r>
    <r>
      <rPr>
        <sz val="11"/>
        <rFont val="方正仿宋_GBK"/>
        <charset val="134"/>
      </rPr>
      <t>只，牛</t>
    </r>
    <r>
      <rPr>
        <sz val="11"/>
        <rFont val="Times New Roman"/>
        <charset val="134"/>
      </rPr>
      <t>8</t>
    </r>
    <r>
      <rPr>
        <sz val="11"/>
        <rFont val="方正仿宋_GBK"/>
        <charset val="134"/>
      </rPr>
      <t>头，中药材</t>
    </r>
    <r>
      <rPr>
        <sz val="11"/>
        <rFont val="Times New Roman"/>
        <charset val="134"/>
      </rPr>
      <t>5</t>
    </r>
    <r>
      <rPr>
        <sz val="11"/>
        <rFont val="方正仿宋_GBK"/>
        <charset val="134"/>
      </rPr>
      <t>亩。</t>
    </r>
  </si>
  <si>
    <r>
      <rPr>
        <sz val="11"/>
        <rFont val="方正仿宋_GBK"/>
        <charset val="134"/>
      </rPr>
      <t>张庄寨镇河西村自种自养项目</t>
    </r>
  </si>
  <si>
    <r>
      <rPr>
        <sz val="11"/>
        <rFont val="方正仿宋_GBK"/>
        <charset val="134"/>
      </rPr>
      <t>河西村</t>
    </r>
  </si>
  <si>
    <r>
      <rPr>
        <sz val="11"/>
        <rFont val="方正仿宋_GBK"/>
        <charset val="134"/>
      </rPr>
      <t>苹果树</t>
    </r>
    <r>
      <rPr>
        <sz val="11"/>
        <rFont val="Times New Roman"/>
        <charset val="134"/>
      </rPr>
      <t>5</t>
    </r>
    <r>
      <rPr>
        <sz val="11"/>
        <rFont val="方正仿宋_GBK"/>
        <charset val="134"/>
      </rPr>
      <t>亩，蔬菜种植面积</t>
    </r>
    <r>
      <rPr>
        <sz val="11"/>
        <rFont val="Times New Roman"/>
        <charset val="134"/>
      </rPr>
      <t>30</t>
    </r>
    <r>
      <rPr>
        <sz val="11"/>
        <rFont val="方正仿宋_GBK"/>
        <charset val="134"/>
      </rPr>
      <t>亩，猪养殖数量</t>
    </r>
    <r>
      <rPr>
        <sz val="11"/>
        <rFont val="Times New Roman"/>
        <charset val="134"/>
      </rPr>
      <t>80</t>
    </r>
    <r>
      <rPr>
        <sz val="11"/>
        <rFont val="方正仿宋_GBK"/>
        <charset val="134"/>
      </rPr>
      <t>头，羊养殖数量</t>
    </r>
    <r>
      <rPr>
        <sz val="11"/>
        <rFont val="Times New Roman"/>
        <charset val="134"/>
      </rPr>
      <t>470</t>
    </r>
    <r>
      <rPr>
        <sz val="11"/>
        <rFont val="方正仿宋_GBK"/>
        <charset val="134"/>
      </rPr>
      <t>只，鱼塘</t>
    </r>
    <r>
      <rPr>
        <sz val="11"/>
        <rFont val="Times New Roman"/>
        <charset val="134"/>
      </rPr>
      <t>3</t>
    </r>
    <r>
      <rPr>
        <sz val="11"/>
        <rFont val="方正仿宋_GBK"/>
        <charset val="134"/>
      </rPr>
      <t>亩，家禽</t>
    </r>
    <r>
      <rPr>
        <sz val="11"/>
        <rFont val="Times New Roman"/>
        <charset val="134"/>
      </rPr>
      <t>500</t>
    </r>
    <r>
      <rPr>
        <sz val="11"/>
        <rFont val="方正仿宋_GBK"/>
        <charset val="134"/>
      </rPr>
      <t>只，牛</t>
    </r>
    <r>
      <rPr>
        <sz val="11"/>
        <rFont val="Times New Roman"/>
        <charset val="134"/>
      </rPr>
      <t>10</t>
    </r>
    <r>
      <rPr>
        <sz val="11"/>
        <rFont val="方正仿宋_GBK"/>
        <charset val="134"/>
      </rPr>
      <t>头，。</t>
    </r>
  </si>
  <si>
    <t>108</t>
  </si>
  <si>
    <r>
      <rPr>
        <sz val="11"/>
        <rFont val="Times New Roman"/>
        <charset val="134"/>
      </rPr>
      <t>2022</t>
    </r>
    <r>
      <rPr>
        <sz val="11"/>
        <rFont val="方正仿宋_GBK"/>
        <charset val="134"/>
      </rPr>
      <t>年张庄寨镇张庄寨村自种自养项目</t>
    </r>
  </si>
  <si>
    <r>
      <rPr>
        <sz val="11"/>
        <rFont val="方正仿宋_GBK"/>
        <charset val="134"/>
      </rPr>
      <t>张庄寨村</t>
    </r>
  </si>
  <si>
    <r>
      <rPr>
        <sz val="11"/>
        <rFont val="方正仿宋_GBK"/>
        <charset val="134"/>
      </rPr>
      <t>猪养殖数量</t>
    </r>
    <r>
      <rPr>
        <sz val="11"/>
        <rFont val="Times New Roman"/>
        <charset val="134"/>
      </rPr>
      <t>30</t>
    </r>
    <r>
      <rPr>
        <sz val="11"/>
        <rFont val="方正仿宋_GBK"/>
        <charset val="134"/>
      </rPr>
      <t>头，羊养殖数量</t>
    </r>
    <r>
      <rPr>
        <sz val="11"/>
        <rFont val="Times New Roman"/>
        <charset val="134"/>
      </rPr>
      <t>400</t>
    </r>
    <r>
      <rPr>
        <sz val="11"/>
        <rFont val="方正仿宋_GBK"/>
        <charset val="134"/>
      </rPr>
      <t>只，果树</t>
    </r>
    <r>
      <rPr>
        <sz val="11"/>
        <rFont val="Times New Roman"/>
        <charset val="134"/>
      </rPr>
      <t>35</t>
    </r>
    <r>
      <rPr>
        <sz val="11"/>
        <rFont val="方正仿宋_GBK"/>
        <charset val="134"/>
      </rPr>
      <t>亩，家禽</t>
    </r>
    <r>
      <rPr>
        <sz val="11"/>
        <rFont val="Times New Roman"/>
        <charset val="134"/>
      </rPr>
      <t>1000</t>
    </r>
    <r>
      <rPr>
        <sz val="11"/>
        <rFont val="方正仿宋_GBK"/>
        <charset val="134"/>
      </rPr>
      <t>只，</t>
    </r>
  </si>
  <si>
    <t>182</t>
  </si>
  <si>
    <r>
      <rPr>
        <sz val="11"/>
        <rFont val="方正仿宋_GBK"/>
        <charset val="134"/>
      </rPr>
      <t>张庄寨镇白楼村村自种自养项目</t>
    </r>
  </si>
  <si>
    <r>
      <rPr>
        <sz val="11"/>
        <rFont val="方正仿宋_GBK"/>
        <charset val="134"/>
      </rPr>
      <t>白楼村</t>
    </r>
  </si>
  <si>
    <r>
      <rPr>
        <sz val="11"/>
        <rFont val="方正仿宋_GBK"/>
        <charset val="134"/>
      </rPr>
      <t>桃树种植面积</t>
    </r>
    <r>
      <rPr>
        <sz val="11"/>
        <rFont val="Times New Roman"/>
        <charset val="134"/>
      </rPr>
      <t>68</t>
    </r>
    <r>
      <rPr>
        <sz val="11"/>
        <rFont val="方正仿宋_GBK"/>
        <charset val="134"/>
      </rPr>
      <t>亩，苹果树</t>
    </r>
    <r>
      <rPr>
        <sz val="11"/>
        <rFont val="Times New Roman"/>
        <charset val="134"/>
      </rPr>
      <t>12</t>
    </r>
    <r>
      <rPr>
        <sz val="11"/>
        <rFont val="方正仿宋_GBK"/>
        <charset val="134"/>
      </rPr>
      <t>亩，蔬菜种植面积</t>
    </r>
    <r>
      <rPr>
        <sz val="11"/>
        <rFont val="Times New Roman"/>
        <charset val="134"/>
      </rPr>
      <t>78</t>
    </r>
    <r>
      <rPr>
        <sz val="11"/>
        <rFont val="方正仿宋_GBK"/>
        <charset val="134"/>
      </rPr>
      <t>亩，大棚蔬菜</t>
    </r>
    <r>
      <rPr>
        <sz val="11"/>
        <rFont val="Times New Roman"/>
        <charset val="134"/>
      </rPr>
      <t>60</t>
    </r>
    <r>
      <rPr>
        <sz val="11"/>
        <rFont val="方正仿宋_GBK"/>
        <charset val="134"/>
      </rPr>
      <t>亩，猪养殖数量</t>
    </r>
    <r>
      <rPr>
        <sz val="11"/>
        <rFont val="Times New Roman"/>
        <charset val="134"/>
      </rPr>
      <t>80</t>
    </r>
    <r>
      <rPr>
        <sz val="11"/>
        <rFont val="方正仿宋_GBK"/>
        <charset val="134"/>
      </rPr>
      <t>头，羊养殖数量</t>
    </r>
    <r>
      <rPr>
        <sz val="11"/>
        <rFont val="Times New Roman"/>
        <charset val="134"/>
      </rPr>
      <t>350</t>
    </r>
    <r>
      <rPr>
        <sz val="11"/>
        <rFont val="方正仿宋_GBK"/>
        <charset val="134"/>
      </rPr>
      <t>只，鱼塘</t>
    </r>
    <r>
      <rPr>
        <sz val="11"/>
        <rFont val="Times New Roman"/>
        <charset val="134"/>
      </rPr>
      <t>6</t>
    </r>
    <r>
      <rPr>
        <sz val="11"/>
        <rFont val="方正仿宋_GBK"/>
        <charset val="134"/>
      </rPr>
      <t>亩，苗木</t>
    </r>
    <r>
      <rPr>
        <sz val="11"/>
        <rFont val="Times New Roman"/>
        <charset val="134"/>
      </rPr>
      <t>15</t>
    </r>
    <r>
      <rPr>
        <sz val="11"/>
        <rFont val="方正仿宋_GBK"/>
        <charset val="134"/>
      </rPr>
      <t>亩，家禽</t>
    </r>
    <r>
      <rPr>
        <sz val="11"/>
        <rFont val="Times New Roman"/>
        <charset val="134"/>
      </rPr>
      <t>400</t>
    </r>
    <r>
      <rPr>
        <sz val="11"/>
        <rFont val="方正仿宋_GBK"/>
        <charset val="134"/>
      </rPr>
      <t>只，牛</t>
    </r>
    <r>
      <rPr>
        <sz val="11"/>
        <rFont val="Times New Roman"/>
        <charset val="134"/>
      </rPr>
      <t>5</t>
    </r>
    <r>
      <rPr>
        <sz val="11"/>
        <rFont val="方正仿宋_GBK"/>
        <charset val="134"/>
      </rPr>
      <t>头，中药材</t>
    </r>
    <r>
      <rPr>
        <sz val="11"/>
        <rFont val="Times New Roman"/>
        <charset val="134"/>
      </rPr>
      <t>5</t>
    </r>
    <r>
      <rPr>
        <sz val="11"/>
        <rFont val="方正仿宋_GBK"/>
        <charset val="134"/>
      </rPr>
      <t>亩。</t>
    </r>
  </si>
  <si>
    <r>
      <rPr>
        <sz val="11"/>
        <rFont val="方正仿宋_GBK"/>
        <charset val="134"/>
      </rPr>
      <t>赵庄镇大孙庄村自种自养项目</t>
    </r>
  </si>
  <si>
    <r>
      <rPr>
        <sz val="11"/>
        <rFont val="方正仿宋_GBK"/>
        <charset val="134"/>
      </rPr>
      <t>赵庄镇</t>
    </r>
    <r>
      <rPr>
        <sz val="11"/>
        <rFont val="Times New Roman"/>
        <charset val="134"/>
      </rPr>
      <t xml:space="preserve">
</t>
    </r>
    <r>
      <rPr>
        <sz val="11"/>
        <rFont val="方正仿宋_GBK"/>
        <charset val="134"/>
      </rPr>
      <t>姜大郭</t>
    </r>
  </si>
  <si>
    <r>
      <rPr>
        <sz val="11"/>
        <rFont val="方正仿宋_GBK"/>
        <charset val="134"/>
      </rPr>
      <t>赵庄镇</t>
    </r>
  </si>
  <si>
    <r>
      <rPr>
        <sz val="11"/>
        <rFont val="方正仿宋_GBK"/>
        <charset val="134"/>
      </rPr>
      <t>大孙庄村</t>
    </r>
  </si>
  <si>
    <r>
      <rPr>
        <sz val="11"/>
        <rFont val="方正仿宋_GBK"/>
        <charset val="134"/>
      </rPr>
      <t>扶持</t>
    </r>
    <r>
      <rPr>
        <sz val="11"/>
        <rFont val="Times New Roman"/>
        <charset val="134"/>
      </rPr>
      <t>78</t>
    </r>
    <r>
      <rPr>
        <sz val="11"/>
        <rFont val="方正仿宋_GBK"/>
        <charset val="134"/>
      </rPr>
      <t>户脱贫户发展特色种养业</t>
    </r>
  </si>
  <si>
    <r>
      <rPr>
        <sz val="11"/>
        <rFont val="方正仿宋_GBK"/>
        <charset val="134"/>
      </rPr>
      <t>带动</t>
    </r>
    <r>
      <rPr>
        <sz val="11"/>
        <rFont val="Times New Roman"/>
        <charset val="134"/>
      </rPr>
      <t>78</t>
    </r>
    <r>
      <rPr>
        <sz val="11"/>
        <rFont val="方正仿宋_GBK"/>
        <charset val="134"/>
      </rPr>
      <t>户脱贫户增加收入</t>
    </r>
  </si>
  <si>
    <r>
      <rPr>
        <sz val="11"/>
        <rFont val="方正仿宋_GBK"/>
        <charset val="134"/>
      </rPr>
      <t>瓜果蔬菜种植面积</t>
    </r>
    <r>
      <rPr>
        <sz val="11"/>
        <rFont val="Times New Roman"/>
        <charset val="134"/>
      </rPr>
      <t>86</t>
    </r>
    <r>
      <rPr>
        <sz val="11"/>
        <rFont val="方正仿宋_GBK"/>
        <charset val="134"/>
      </rPr>
      <t>亩，猪养殖数量</t>
    </r>
    <r>
      <rPr>
        <sz val="11"/>
        <rFont val="Times New Roman"/>
        <charset val="134"/>
      </rPr>
      <t>3</t>
    </r>
    <r>
      <rPr>
        <sz val="11"/>
        <rFont val="方正仿宋_GBK"/>
        <charset val="134"/>
      </rPr>
      <t>头，羊养殖数量</t>
    </r>
    <r>
      <rPr>
        <sz val="11"/>
        <rFont val="Times New Roman"/>
        <charset val="134"/>
      </rPr>
      <t>350</t>
    </r>
    <r>
      <rPr>
        <sz val="11"/>
        <rFont val="方正仿宋_GBK"/>
        <charset val="134"/>
      </rPr>
      <t>只，牛养殖数量</t>
    </r>
    <r>
      <rPr>
        <sz val="11"/>
        <rFont val="Times New Roman"/>
        <charset val="134"/>
      </rPr>
      <t>2</t>
    </r>
    <r>
      <rPr>
        <sz val="11"/>
        <rFont val="方正仿宋_GBK"/>
        <charset val="134"/>
      </rPr>
      <t>头。</t>
    </r>
  </si>
  <si>
    <r>
      <rPr>
        <sz val="11"/>
        <rFont val="方正仿宋_GBK"/>
        <charset val="134"/>
      </rPr>
      <t>赵庄镇建华村自种自养项目</t>
    </r>
  </si>
  <si>
    <r>
      <rPr>
        <sz val="11"/>
        <rFont val="方正仿宋_GBK"/>
        <charset val="134"/>
      </rPr>
      <t>建华村</t>
    </r>
  </si>
  <si>
    <r>
      <rPr>
        <sz val="11"/>
        <rFont val="方正仿宋_GBK"/>
        <charset val="134"/>
      </rPr>
      <t>带动</t>
    </r>
    <r>
      <rPr>
        <sz val="11"/>
        <rFont val="Times New Roman"/>
        <charset val="134"/>
      </rPr>
      <t>80</t>
    </r>
    <r>
      <rPr>
        <sz val="11"/>
        <rFont val="方正仿宋_GBK"/>
        <charset val="134"/>
      </rPr>
      <t>户脱贫户增加收入，户均增收</t>
    </r>
    <r>
      <rPr>
        <sz val="11"/>
        <rFont val="Times New Roman"/>
        <charset val="134"/>
      </rPr>
      <t>3000</t>
    </r>
    <r>
      <rPr>
        <sz val="11"/>
        <rFont val="方正仿宋_GBK"/>
        <charset val="134"/>
      </rPr>
      <t>元</t>
    </r>
  </si>
  <si>
    <r>
      <rPr>
        <sz val="11"/>
        <rFont val="方正仿宋_GBK"/>
        <charset val="134"/>
      </rPr>
      <t>经济作物种植面积</t>
    </r>
    <r>
      <rPr>
        <sz val="11"/>
        <rFont val="Times New Roman"/>
        <charset val="134"/>
      </rPr>
      <t>20</t>
    </r>
    <r>
      <rPr>
        <sz val="11"/>
        <rFont val="方正仿宋_GBK"/>
        <charset val="134"/>
      </rPr>
      <t>亩，猪养殖数量</t>
    </r>
    <r>
      <rPr>
        <sz val="11"/>
        <rFont val="Times New Roman"/>
        <charset val="134"/>
      </rPr>
      <t>42</t>
    </r>
    <r>
      <rPr>
        <sz val="11"/>
        <rFont val="方正仿宋_GBK"/>
        <charset val="134"/>
      </rPr>
      <t>头，羊养殖数量</t>
    </r>
    <r>
      <rPr>
        <sz val="11"/>
        <rFont val="Times New Roman"/>
        <charset val="134"/>
      </rPr>
      <t>105</t>
    </r>
    <r>
      <rPr>
        <sz val="11"/>
        <rFont val="方正仿宋_GBK"/>
        <charset val="134"/>
      </rPr>
      <t>只，鱼塘养殖数量</t>
    </r>
    <r>
      <rPr>
        <sz val="11"/>
        <rFont val="Times New Roman"/>
        <charset val="134"/>
      </rPr>
      <t>5</t>
    </r>
    <r>
      <rPr>
        <sz val="11"/>
        <rFont val="方正仿宋_GBK"/>
        <charset val="134"/>
      </rPr>
      <t>亩。</t>
    </r>
  </si>
  <si>
    <r>
      <rPr>
        <sz val="11"/>
        <rFont val="方正仿宋_GBK"/>
        <charset val="134"/>
      </rPr>
      <t>赵庄镇九店村自种自养项目</t>
    </r>
  </si>
  <si>
    <r>
      <rPr>
        <sz val="11"/>
        <rFont val="方正仿宋_GBK"/>
        <charset val="134"/>
      </rPr>
      <t>九店村</t>
    </r>
  </si>
  <si>
    <r>
      <rPr>
        <sz val="11"/>
        <rFont val="方正仿宋_GBK"/>
        <charset val="134"/>
      </rPr>
      <t>瓜果蔬菜种植面积</t>
    </r>
    <r>
      <rPr>
        <sz val="11"/>
        <rFont val="Times New Roman"/>
        <charset val="134"/>
      </rPr>
      <t>50</t>
    </r>
    <r>
      <rPr>
        <sz val="11"/>
        <rFont val="方正仿宋_GBK"/>
        <charset val="134"/>
      </rPr>
      <t>亩，羊、牛、猪等养殖数量</t>
    </r>
    <r>
      <rPr>
        <sz val="11"/>
        <rFont val="Times New Roman"/>
        <charset val="134"/>
      </rPr>
      <t>500</t>
    </r>
    <r>
      <rPr>
        <sz val="11"/>
        <rFont val="方正仿宋_GBK"/>
        <charset val="134"/>
      </rPr>
      <t>只。</t>
    </r>
  </si>
  <si>
    <r>
      <rPr>
        <sz val="11"/>
        <rFont val="方正仿宋_GBK"/>
        <charset val="134"/>
      </rPr>
      <t>赵庄镇前韦村自种自养项目</t>
    </r>
  </si>
  <si>
    <r>
      <rPr>
        <sz val="11"/>
        <rFont val="方正仿宋_GBK"/>
        <charset val="134"/>
      </rPr>
      <t>前韦村</t>
    </r>
  </si>
  <si>
    <r>
      <rPr>
        <sz val="11"/>
        <rFont val="方正仿宋_GBK"/>
        <charset val="134"/>
      </rPr>
      <t>瓜果种植面积</t>
    </r>
    <r>
      <rPr>
        <sz val="11"/>
        <rFont val="Times New Roman"/>
        <charset val="134"/>
      </rPr>
      <t>50</t>
    </r>
    <r>
      <rPr>
        <sz val="11"/>
        <rFont val="方正仿宋_GBK"/>
        <charset val="134"/>
      </rPr>
      <t>亩，猪养殖数量</t>
    </r>
    <r>
      <rPr>
        <sz val="11"/>
        <rFont val="Times New Roman"/>
        <charset val="134"/>
      </rPr>
      <t>25</t>
    </r>
    <r>
      <rPr>
        <sz val="11"/>
        <rFont val="方正仿宋_GBK"/>
        <charset val="134"/>
      </rPr>
      <t>头，羊养殖数量</t>
    </r>
    <r>
      <rPr>
        <sz val="11"/>
        <rFont val="Times New Roman"/>
        <charset val="134"/>
      </rPr>
      <t>250</t>
    </r>
    <r>
      <rPr>
        <sz val="11"/>
        <rFont val="方正仿宋_GBK"/>
        <charset val="134"/>
      </rPr>
      <t>只。</t>
    </r>
  </si>
  <si>
    <r>
      <rPr>
        <sz val="11"/>
        <rFont val="方正仿宋_GBK"/>
        <charset val="134"/>
      </rPr>
      <t>赵庄镇三座楼行政村自种自养项目</t>
    </r>
  </si>
  <si>
    <r>
      <rPr>
        <sz val="11"/>
        <rFont val="方正仿宋_GBK"/>
        <charset val="134"/>
      </rPr>
      <t>瓜果蔬菜种植面积</t>
    </r>
    <r>
      <rPr>
        <sz val="11"/>
        <rFont val="Times New Roman"/>
        <charset val="134"/>
      </rPr>
      <t>160</t>
    </r>
    <r>
      <rPr>
        <sz val="11"/>
        <rFont val="方正仿宋_GBK"/>
        <charset val="134"/>
      </rPr>
      <t>亩，经济作物种植面积</t>
    </r>
    <r>
      <rPr>
        <sz val="11"/>
        <rFont val="Times New Roman"/>
        <charset val="134"/>
      </rPr>
      <t>30</t>
    </r>
    <r>
      <rPr>
        <sz val="11"/>
        <rFont val="方正仿宋_GBK"/>
        <charset val="134"/>
      </rPr>
      <t>亩，猪养殖数量</t>
    </r>
    <r>
      <rPr>
        <sz val="11"/>
        <rFont val="Times New Roman"/>
        <charset val="134"/>
      </rPr>
      <t>12</t>
    </r>
    <r>
      <rPr>
        <sz val="11"/>
        <rFont val="方正仿宋_GBK"/>
        <charset val="134"/>
      </rPr>
      <t>头，羊养殖</t>
    </r>
    <r>
      <rPr>
        <sz val="11"/>
        <rFont val="Times New Roman"/>
        <charset val="134"/>
      </rPr>
      <t>280</t>
    </r>
    <r>
      <rPr>
        <sz val="11"/>
        <rFont val="方正仿宋_GBK"/>
        <charset val="134"/>
      </rPr>
      <t>只，</t>
    </r>
  </si>
  <si>
    <r>
      <rPr>
        <sz val="11"/>
        <rFont val="方正仿宋_GBK"/>
        <charset val="134"/>
      </rPr>
      <t>赵庄镇孙大庙政村自种自养项目</t>
    </r>
  </si>
  <si>
    <r>
      <rPr>
        <sz val="11"/>
        <rFont val="方正仿宋_GBK"/>
        <charset val="134"/>
      </rPr>
      <t>孙大庙村</t>
    </r>
  </si>
  <si>
    <r>
      <rPr>
        <sz val="11"/>
        <rFont val="方正仿宋_GBK"/>
        <charset val="134"/>
      </rPr>
      <t>瓜果蔬菜种植面积</t>
    </r>
    <r>
      <rPr>
        <sz val="11"/>
        <rFont val="Times New Roman"/>
        <charset val="134"/>
      </rPr>
      <t>15</t>
    </r>
    <r>
      <rPr>
        <sz val="11"/>
        <rFont val="方正仿宋_GBK"/>
        <charset val="134"/>
      </rPr>
      <t>亩，猪养殖数量</t>
    </r>
    <r>
      <rPr>
        <sz val="11"/>
        <rFont val="Times New Roman"/>
        <charset val="134"/>
      </rPr>
      <t>120</t>
    </r>
    <r>
      <rPr>
        <sz val="11"/>
        <rFont val="方正仿宋_GBK"/>
        <charset val="134"/>
      </rPr>
      <t>头，羊养殖数量</t>
    </r>
    <r>
      <rPr>
        <sz val="11"/>
        <rFont val="Times New Roman"/>
        <charset val="134"/>
      </rPr>
      <t>150</t>
    </r>
    <r>
      <rPr>
        <sz val="11"/>
        <rFont val="方正仿宋_GBK"/>
        <charset val="134"/>
      </rPr>
      <t>只。</t>
    </r>
  </si>
  <si>
    <r>
      <rPr>
        <sz val="11"/>
        <rFont val="方正仿宋_GBK"/>
        <charset val="134"/>
      </rPr>
      <t>赵庄镇桃元行政村自种自养项目</t>
    </r>
  </si>
  <si>
    <r>
      <rPr>
        <sz val="11"/>
        <rFont val="方正仿宋_GBK"/>
        <charset val="134"/>
      </rPr>
      <t>桃元村</t>
    </r>
  </si>
  <si>
    <r>
      <rPr>
        <sz val="11"/>
        <rFont val="方正仿宋_GBK"/>
        <charset val="134"/>
      </rPr>
      <t>瓜果蔬菜种植面积</t>
    </r>
    <r>
      <rPr>
        <sz val="11"/>
        <rFont val="Times New Roman"/>
        <charset val="134"/>
      </rPr>
      <t>6</t>
    </r>
    <r>
      <rPr>
        <sz val="11"/>
        <rFont val="方正仿宋_GBK"/>
        <charset val="134"/>
      </rPr>
      <t>亩，经济作物种植面积</t>
    </r>
    <r>
      <rPr>
        <sz val="11"/>
        <rFont val="Times New Roman"/>
        <charset val="134"/>
      </rPr>
      <t>25</t>
    </r>
    <r>
      <rPr>
        <sz val="11"/>
        <rFont val="方正仿宋_GBK"/>
        <charset val="134"/>
      </rPr>
      <t>亩，猪养殖数量</t>
    </r>
    <r>
      <rPr>
        <sz val="11"/>
        <rFont val="Times New Roman"/>
        <charset val="134"/>
      </rPr>
      <t>27</t>
    </r>
    <r>
      <rPr>
        <sz val="11"/>
        <rFont val="方正仿宋_GBK"/>
        <charset val="134"/>
      </rPr>
      <t>头，羊养殖数量</t>
    </r>
    <r>
      <rPr>
        <sz val="11"/>
        <rFont val="Times New Roman"/>
        <charset val="134"/>
      </rPr>
      <t>208</t>
    </r>
    <r>
      <rPr>
        <sz val="11"/>
        <rFont val="方正仿宋_GBK"/>
        <charset val="134"/>
      </rPr>
      <t>只。</t>
    </r>
  </si>
  <si>
    <r>
      <rPr>
        <sz val="11"/>
        <rFont val="方正仿宋_GBK"/>
        <charset val="134"/>
      </rPr>
      <t>赵庄镇汪屯村自种自养项目</t>
    </r>
  </si>
  <si>
    <r>
      <rPr>
        <sz val="11"/>
        <rFont val="方正仿宋_GBK"/>
        <charset val="134"/>
      </rPr>
      <t>汪屯村</t>
    </r>
  </si>
  <si>
    <r>
      <rPr>
        <sz val="11"/>
        <rFont val="方正仿宋_GBK"/>
        <charset val="134"/>
      </rPr>
      <t>支持</t>
    </r>
    <r>
      <rPr>
        <sz val="11"/>
        <rFont val="Times New Roman"/>
        <charset val="134"/>
      </rPr>
      <t>70</t>
    </r>
    <r>
      <rPr>
        <sz val="11"/>
        <rFont val="方正仿宋_GBK"/>
        <charset val="134"/>
      </rPr>
      <t>户脱贫户发展特色种养业</t>
    </r>
  </si>
  <si>
    <r>
      <rPr>
        <sz val="11"/>
        <rFont val="方正仿宋_GBK"/>
        <charset val="134"/>
      </rPr>
      <t>瓜果蔬菜种植面积</t>
    </r>
    <r>
      <rPr>
        <sz val="11"/>
        <rFont val="Times New Roman"/>
        <charset val="134"/>
      </rPr>
      <t>88.5</t>
    </r>
    <r>
      <rPr>
        <sz val="11"/>
        <rFont val="方正仿宋_GBK"/>
        <charset val="134"/>
      </rPr>
      <t>亩，苗木花卉面积</t>
    </r>
    <r>
      <rPr>
        <sz val="11"/>
        <rFont val="Times New Roman"/>
        <charset val="134"/>
      </rPr>
      <t>4.6</t>
    </r>
    <r>
      <rPr>
        <sz val="11"/>
        <rFont val="方正仿宋_GBK"/>
        <charset val="134"/>
      </rPr>
      <t>亩，猪养殖数量</t>
    </r>
    <r>
      <rPr>
        <sz val="11"/>
        <rFont val="Times New Roman"/>
        <charset val="134"/>
      </rPr>
      <t>21</t>
    </r>
    <r>
      <rPr>
        <sz val="11"/>
        <rFont val="方正仿宋_GBK"/>
        <charset val="134"/>
      </rPr>
      <t>头，羊养殖数量</t>
    </r>
    <r>
      <rPr>
        <sz val="11"/>
        <rFont val="Times New Roman"/>
        <charset val="134"/>
      </rPr>
      <t>113</t>
    </r>
    <r>
      <rPr>
        <sz val="11"/>
        <rFont val="方正仿宋_GBK"/>
        <charset val="134"/>
      </rPr>
      <t>只。</t>
    </r>
  </si>
  <si>
    <r>
      <rPr>
        <sz val="11"/>
        <rFont val="方正仿宋_GBK"/>
        <charset val="134"/>
      </rPr>
      <t>赵庄镇王汉集村自种自养项目</t>
    </r>
  </si>
  <si>
    <r>
      <rPr>
        <sz val="11"/>
        <rFont val="方正仿宋_GBK"/>
        <charset val="134"/>
      </rPr>
      <t>王汉集村</t>
    </r>
  </si>
  <si>
    <r>
      <rPr>
        <sz val="11"/>
        <rFont val="方正仿宋_GBK"/>
        <charset val="134"/>
      </rPr>
      <t>瓜果蔬菜种植面积</t>
    </r>
    <r>
      <rPr>
        <sz val="11"/>
        <rFont val="Times New Roman"/>
        <charset val="134"/>
      </rPr>
      <t>15</t>
    </r>
    <r>
      <rPr>
        <sz val="11"/>
        <rFont val="方正仿宋_GBK"/>
        <charset val="134"/>
      </rPr>
      <t>亩，猪养殖数量</t>
    </r>
    <r>
      <rPr>
        <sz val="11"/>
        <rFont val="Times New Roman"/>
        <charset val="134"/>
      </rPr>
      <t>20</t>
    </r>
    <r>
      <rPr>
        <sz val="11"/>
        <rFont val="方正仿宋_GBK"/>
        <charset val="134"/>
      </rPr>
      <t>头，羊养殖数量</t>
    </r>
    <r>
      <rPr>
        <sz val="11"/>
        <rFont val="Times New Roman"/>
        <charset val="134"/>
      </rPr>
      <t>480</t>
    </r>
    <r>
      <rPr>
        <sz val="11"/>
        <rFont val="方正仿宋_GBK"/>
        <charset val="134"/>
      </rPr>
      <t>只。</t>
    </r>
  </si>
  <si>
    <r>
      <rPr>
        <sz val="11"/>
        <rFont val="方正仿宋_GBK"/>
        <charset val="134"/>
      </rPr>
      <t>赵庄镇吴集村自种自养项目</t>
    </r>
  </si>
  <si>
    <r>
      <rPr>
        <sz val="11"/>
        <rFont val="方正仿宋_GBK"/>
        <charset val="134"/>
      </rPr>
      <t>赵庄镇吴蒋庄村自种自养项目</t>
    </r>
  </si>
  <si>
    <r>
      <rPr>
        <sz val="11"/>
        <rFont val="方正仿宋_GBK"/>
        <charset val="134"/>
      </rPr>
      <t>吴蒋庄村</t>
    </r>
  </si>
  <si>
    <r>
      <rPr>
        <sz val="11"/>
        <rFont val="方正仿宋_GBK"/>
        <charset val="134"/>
      </rPr>
      <t>支持</t>
    </r>
    <r>
      <rPr>
        <sz val="11"/>
        <rFont val="Times New Roman"/>
        <charset val="134"/>
      </rPr>
      <t>75</t>
    </r>
    <r>
      <rPr>
        <sz val="11"/>
        <rFont val="方正仿宋_GBK"/>
        <charset val="134"/>
      </rPr>
      <t>户脱贫户发展特色种养业</t>
    </r>
  </si>
  <si>
    <r>
      <rPr>
        <sz val="11"/>
        <rFont val="方正仿宋_GBK"/>
        <charset val="134"/>
      </rPr>
      <t>支持</t>
    </r>
    <r>
      <rPr>
        <sz val="11"/>
        <rFont val="Times New Roman"/>
        <charset val="134"/>
      </rPr>
      <t>85</t>
    </r>
    <r>
      <rPr>
        <sz val="11"/>
        <rFont val="方正仿宋_GBK"/>
        <charset val="134"/>
      </rPr>
      <t>户脱贫户发展特色种养业</t>
    </r>
  </si>
  <si>
    <r>
      <rPr>
        <sz val="11"/>
        <rFont val="方正仿宋_GBK"/>
        <charset val="134"/>
      </rPr>
      <t>瓜果蔬菜种植面积</t>
    </r>
    <r>
      <rPr>
        <sz val="11"/>
        <rFont val="Times New Roman"/>
        <charset val="134"/>
      </rPr>
      <t>20</t>
    </r>
    <r>
      <rPr>
        <sz val="11"/>
        <rFont val="方正仿宋_GBK"/>
        <charset val="134"/>
      </rPr>
      <t>亩，猪养殖数量</t>
    </r>
    <r>
      <rPr>
        <sz val="11"/>
        <rFont val="Times New Roman"/>
        <charset val="134"/>
      </rPr>
      <t>42</t>
    </r>
    <r>
      <rPr>
        <sz val="11"/>
        <rFont val="方正仿宋_GBK"/>
        <charset val="134"/>
      </rPr>
      <t>头，羊养殖数量</t>
    </r>
    <r>
      <rPr>
        <sz val="11"/>
        <rFont val="Times New Roman"/>
        <charset val="134"/>
      </rPr>
      <t>356</t>
    </r>
    <r>
      <rPr>
        <sz val="11"/>
        <rFont val="方正仿宋_GBK"/>
        <charset val="134"/>
      </rPr>
      <t>只，鸽子</t>
    </r>
    <r>
      <rPr>
        <sz val="11"/>
        <rFont val="Times New Roman"/>
        <charset val="134"/>
      </rPr>
      <t>300</t>
    </r>
    <r>
      <rPr>
        <sz val="11"/>
        <rFont val="方正仿宋_GBK"/>
        <charset val="134"/>
      </rPr>
      <t>羽</t>
    </r>
  </si>
  <si>
    <r>
      <rPr>
        <sz val="11"/>
        <rFont val="方正仿宋_GBK"/>
        <charset val="134"/>
      </rPr>
      <t>赵庄镇张老庄村自种自养项目</t>
    </r>
  </si>
  <si>
    <r>
      <rPr>
        <sz val="11"/>
        <rFont val="方正仿宋_GBK"/>
        <charset val="134"/>
      </rPr>
      <t>张老庄村</t>
    </r>
  </si>
  <si>
    <r>
      <rPr>
        <sz val="11"/>
        <rFont val="方正仿宋_GBK"/>
        <charset val="134"/>
      </rPr>
      <t>扶持</t>
    </r>
    <r>
      <rPr>
        <sz val="11"/>
        <rFont val="Times New Roman"/>
        <charset val="134"/>
      </rPr>
      <t>57</t>
    </r>
    <r>
      <rPr>
        <sz val="11"/>
        <rFont val="方正仿宋_GBK"/>
        <charset val="134"/>
      </rPr>
      <t>户脱贫户发展特色种养业</t>
    </r>
  </si>
  <si>
    <r>
      <rPr>
        <sz val="11"/>
        <rFont val="方正仿宋_GBK"/>
        <charset val="134"/>
      </rPr>
      <t>瓜果种植面积</t>
    </r>
    <r>
      <rPr>
        <sz val="11"/>
        <rFont val="Times New Roman"/>
        <charset val="134"/>
      </rPr>
      <t>20</t>
    </r>
    <r>
      <rPr>
        <sz val="11"/>
        <rFont val="方正仿宋_GBK"/>
        <charset val="134"/>
      </rPr>
      <t>亩，猪养殖数量</t>
    </r>
    <r>
      <rPr>
        <sz val="11"/>
        <rFont val="Times New Roman"/>
        <charset val="134"/>
      </rPr>
      <t>25</t>
    </r>
    <r>
      <rPr>
        <sz val="11"/>
        <rFont val="方正仿宋_GBK"/>
        <charset val="134"/>
      </rPr>
      <t>头，羊养殖数量</t>
    </r>
    <r>
      <rPr>
        <sz val="11"/>
        <rFont val="Times New Roman"/>
        <charset val="134"/>
      </rPr>
      <t>280</t>
    </r>
    <r>
      <rPr>
        <sz val="11"/>
        <rFont val="方正仿宋_GBK"/>
        <charset val="134"/>
      </rPr>
      <t>只。</t>
    </r>
  </si>
  <si>
    <r>
      <rPr>
        <sz val="11"/>
        <rFont val="方正仿宋_GBK"/>
        <charset val="134"/>
      </rPr>
      <t>赵庄镇张朴楼社区自种自养项目</t>
    </r>
  </si>
  <si>
    <r>
      <rPr>
        <sz val="11"/>
        <rFont val="方正仿宋_GBK"/>
        <charset val="134"/>
      </rPr>
      <t>张朴楼社区</t>
    </r>
  </si>
  <si>
    <r>
      <rPr>
        <sz val="11"/>
        <rFont val="方正仿宋_GBK"/>
        <charset val="134"/>
      </rPr>
      <t>瓜果蔬菜种植面积</t>
    </r>
    <r>
      <rPr>
        <sz val="11"/>
        <rFont val="Times New Roman"/>
        <charset val="134"/>
      </rPr>
      <t>30</t>
    </r>
    <r>
      <rPr>
        <sz val="11"/>
        <rFont val="方正仿宋_GBK"/>
        <charset val="134"/>
      </rPr>
      <t>亩，经济作物种植面积</t>
    </r>
    <r>
      <rPr>
        <sz val="11"/>
        <rFont val="Times New Roman"/>
        <charset val="134"/>
      </rPr>
      <t>30</t>
    </r>
    <r>
      <rPr>
        <sz val="11"/>
        <rFont val="方正仿宋_GBK"/>
        <charset val="134"/>
      </rPr>
      <t>亩，猪养殖数量</t>
    </r>
    <r>
      <rPr>
        <sz val="11"/>
        <rFont val="Times New Roman"/>
        <charset val="134"/>
      </rPr>
      <t>12</t>
    </r>
    <r>
      <rPr>
        <sz val="11"/>
        <rFont val="方正仿宋_GBK"/>
        <charset val="134"/>
      </rPr>
      <t>头，羊养殖</t>
    </r>
    <r>
      <rPr>
        <sz val="11"/>
        <rFont val="Times New Roman"/>
        <charset val="134"/>
      </rPr>
      <t>280</t>
    </r>
    <r>
      <rPr>
        <sz val="11"/>
        <rFont val="方正仿宋_GBK"/>
        <charset val="134"/>
      </rPr>
      <t>只，</t>
    </r>
  </si>
  <si>
    <r>
      <rPr>
        <sz val="11"/>
        <rFont val="方正仿宋_GBK"/>
        <charset val="134"/>
      </rPr>
      <t>赵庄镇赵庄村自种自养项目</t>
    </r>
  </si>
  <si>
    <r>
      <rPr>
        <sz val="11"/>
        <rFont val="方正仿宋_GBK"/>
        <charset val="134"/>
      </rPr>
      <t>庄里镇城阳村自种自养项目</t>
    </r>
  </si>
  <si>
    <r>
      <rPr>
        <sz val="11"/>
        <rFont val="方正仿宋_GBK"/>
        <charset val="134"/>
      </rPr>
      <t>城阳村</t>
    </r>
  </si>
  <si>
    <r>
      <rPr>
        <sz val="11"/>
        <rFont val="方正仿宋_GBK"/>
        <charset val="134"/>
      </rPr>
      <t>经济作物种植面积</t>
    </r>
    <r>
      <rPr>
        <sz val="11"/>
        <rFont val="Times New Roman"/>
        <charset val="134"/>
      </rPr>
      <t>85</t>
    </r>
    <r>
      <rPr>
        <sz val="11"/>
        <rFont val="方正仿宋_GBK"/>
        <charset val="134"/>
      </rPr>
      <t>亩，羊养殖数量</t>
    </r>
    <r>
      <rPr>
        <sz val="11"/>
        <rFont val="Times New Roman"/>
        <charset val="134"/>
      </rPr>
      <t>130</t>
    </r>
    <r>
      <rPr>
        <sz val="11"/>
        <rFont val="方正仿宋_GBK"/>
        <charset val="134"/>
      </rPr>
      <t>只，猪养殖数量</t>
    </r>
    <r>
      <rPr>
        <sz val="11"/>
        <rFont val="Times New Roman"/>
        <charset val="134"/>
      </rPr>
      <t>30</t>
    </r>
    <r>
      <rPr>
        <sz val="11"/>
        <rFont val="方正仿宋_GBK"/>
        <charset val="134"/>
      </rPr>
      <t>头</t>
    </r>
  </si>
  <si>
    <r>
      <rPr>
        <sz val="11"/>
        <rFont val="方正仿宋_GBK"/>
        <charset val="134"/>
      </rPr>
      <t>种植成活率</t>
    </r>
    <r>
      <rPr>
        <sz val="11"/>
        <rFont val="Times New Roman"/>
        <charset val="134"/>
      </rPr>
      <t>95%</t>
    </r>
    <r>
      <rPr>
        <sz val="11"/>
        <rFont val="方正仿宋_GBK"/>
        <charset val="134"/>
      </rPr>
      <t>，养殖成活率</t>
    </r>
    <r>
      <rPr>
        <sz val="11"/>
        <rFont val="Times New Roman"/>
        <charset val="134"/>
      </rPr>
      <t>90%</t>
    </r>
    <r>
      <rPr>
        <sz val="11"/>
        <rFont val="方正仿宋_GBK"/>
        <charset val="134"/>
      </rPr>
      <t>。</t>
    </r>
  </si>
  <si>
    <r>
      <rPr>
        <sz val="11"/>
        <rFont val="方正仿宋_GBK"/>
        <charset val="134"/>
      </rPr>
      <t>庄里镇陶墟村自种自养项目</t>
    </r>
  </si>
  <si>
    <r>
      <rPr>
        <sz val="11"/>
        <rFont val="方正仿宋_GBK"/>
        <charset val="134"/>
      </rPr>
      <t>陶墟村</t>
    </r>
  </si>
  <si>
    <r>
      <rPr>
        <sz val="11"/>
        <rFont val="方正仿宋_GBK"/>
        <charset val="134"/>
      </rPr>
      <t>养殖生猪</t>
    </r>
    <r>
      <rPr>
        <sz val="11"/>
        <rFont val="Times New Roman"/>
        <charset val="134"/>
      </rPr>
      <t>20</t>
    </r>
    <r>
      <rPr>
        <sz val="11"/>
        <rFont val="方正仿宋_GBK"/>
        <charset val="134"/>
      </rPr>
      <t>头、羊</t>
    </r>
    <r>
      <rPr>
        <sz val="11"/>
        <rFont val="Times New Roman"/>
        <charset val="134"/>
      </rPr>
      <t>200</t>
    </r>
    <r>
      <rPr>
        <sz val="11"/>
        <rFont val="方正仿宋_GBK"/>
        <charset val="134"/>
      </rPr>
      <t>只；种植果树、蔬菜</t>
    </r>
    <r>
      <rPr>
        <sz val="11"/>
        <rFont val="Times New Roman"/>
        <charset val="134"/>
      </rPr>
      <t>30</t>
    </r>
    <r>
      <rPr>
        <sz val="11"/>
        <rFont val="方正仿宋_GBK"/>
        <charset val="134"/>
      </rPr>
      <t>亩</t>
    </r>
  </si>
  <si>
    <r>
      <rPr>
        <sz val="11"/>
        <rFont val="方正仿宋_GBK"/>
        <charset val="134"/>
      </rPr>
      <t>庄里镇栾庄村自种自养项目</t>
    </r>
  </si>
  <si>
    <r>
      <rPr>
        <sz val="11"/>
        <rFont val="方正仿宋_GBK"/>
        <charset val="134"/>
      </rPr>
      <t>栾庄村</t>
    </r>
  </si>
  <si>
    <r>
      <rPr>
        <sz val="11"/>
        <rFont val="方正仿宋_GBK"/>
        <charset val="134"/>
      </rPr>
      <t>经济作物种植面积</t>
    </r>
    <r>
      <rPr>
        <sz val="11"/>
        <rFont val="Times New Roman"/>
        <charset val="134"/>
      </rPr>
      <t>90</t>
    </r>
    <r>
      <rPr>
        <sz val="11"/>
        <rFont val="方正仿宋_GBK"/>
        <charset val="134"/>
      </rPr>
      <t>亩，羊养殖数量</t>
    </r>
    <r>
      <rPr>
        <sz val="11"/>
        <rFont val="Times New Roman"/>
        <charset val="134"/>
      </rPr>
      <t>20</t>
    </r>
    <r>
      <rPr>
        <sz val="11"/>
        <rFont val="方正仿宋_GBK"/>
        <charset val="134"/>
      </rPr>
      <t>只，鸡养殖数量</t>
    </r>
    <r>
      <rPr>
        <sz val="11"/>
        <rFont val="Times New Roman"/>
        <charset val="134"/>
      </rPr>
      <t>500</t>
    </r>
    <r>
      <rPr>
        <sz val="11"/>
        <rFont val="方正仿宋_GBK"/>
        <charset val="134"/>
      </rPr>
      <t>只</t>
    </r>
  </si>
  <si>
    <r>
      <rPr>
        <sz val="11"/>
        <rFont val="方正仿宋_GBK"/>
        <charset val="134"/>
      </rPr>
      <t>庄里镇尠沟村自种自养项目</t>
    </r>
  </si>
  <si>
    <r>
      <rPr>
        <sz val="11"/>
        <rFont val="方正仿宋_GBK"/>
        <charset val="134"/>
      </rPr>
      <t>经济作物种植面积</t>
    </r>
    <r>
      <rPr>
        <sz val="11"/>
        <rFont val="Times New Roman"/>
        <charset val="134"/>
      </rPr>
      <t>80</t>
    </r>
    <r>
      <rPr>
        <sz val="11"/>
        <rFont val="方正仿宋_GBK"/>
        <charset val="134"/>
      </rPr>
      <t>亩，养殖山羊</t>
    </r>
    <r>
      <rPr>
        <sz val="11"/>
        <rFont val="Times New Roman"/>
        <charset val="134"/>
      </rPr>
      <t>140</t>
    </r>
    <r>
      <rPr>
        <sz val="11"/>
        <rFont val="方正仿宋_GBK"/>
        <charset val="134"/>
      </rPr>
      <t>只</t>
    </r>
  </si>
  <si>
    <r>
      <rPr>
        <sz val="11"/>
        <rFont val="方正仿宋_GBK"/>
        <charset val="134"/>
      </rPr>
      <t>庄里镇大蔡村自种自养项目</t>
    </r>
  </si>
  <si>
    <r>
      <rPr>
        <sz val="11"/>
        <rFont val="方正仿宋_GBK"/>
        <charset val="134"/>
      </rPr>
      <t>大蔡村</t>
    </r>
  </si>
  <si>
    <r>
      <rPr>
        <sz val="11"/>
        <rFont val="方正仿宋_GBK"/>
        <charset val="134"/>
      </rPr>
      <t>扶持</t>
    </r>
    <r>
      <rPr>
        <sz val="11"/>
        <rFont val="Times New Roman"/>
        <charset val="134"/>
      </rPr>
      <t>59</t>
    </r>
    <r>
      <rPr>
        <sz val="11"/>
        <rFont val="方正仿宋_GBK"/>
        <charset val="134"/>
      </rPr>
      <t>户脱贫户发展特色种养业</t>
    </r>
  </si>
  <si>
    <r>
      <rPr>
        <sz val="11"/>
        <rFont val="方正仿宋_GBK"/>
        <charset val="134"/>
      </rPr>
      <t>使</t>
    </r>
    <r>
      <rPr>
        <sz val="11"/>
        <rFont val="Times New Roman"/>
        <charset val="134"/>
      </rPr>
      <t>59</t>
    </r>
    <r>
      <rPr>
        <sz val="11"/>
        <rFont val="方正仿宋_GBK"/>
        <charset val="134"/>
      </rPr>
      <t>户脱贫户继续发展养殖种植业，激发内生动力。</t>
    </r>
  </si>
  <si>
    <r>
      <rPr>
        <sz val="11"/>
        <rFont val="方正仿宋_GBK"/>
        <charset val="134"/>
      </rPr>
      <t>经济作物种植面积</t>
    </r>
    <r>
      <rPr>
        <sz val="11"/>
        <rFont val="Times New Roman"/>
        <charset val="134"/>
      </rPr>
      <t>60</t>
    </r>
    <r>
      <rPr>
        <sz val="11"/>
        <rFont val="方正仿宋_GBK"/>
        <charset val="134"/>
      </rPr>
      <t>亩，养殖山羊</t>
    </r>
    <r>
      <rPr>
        <sz val="11"/>
        <rFont val="Times New Roman"/>
        <charset val="134"/>
      </rPr>
      <t>150</t>
    </r>
    <r>
      <rPr>
        <sz val="11"/>
        <rFont val="方正仿宋_GBK"/>
        <charset val="134"/>
      </rPr>
      <t>只</t>
    </r>
  </si>
  <si>
    <r>
      <rPr>
        <sz val="11"/>
        <rFont val="方正仿宋_GBK"/>
        <charset val="134"/>
      </rPr>
      <t>庄里镇黄山村自种自养项目</t>
    </r>
  </si>
  <si>
    <r>
      <rPr>
        <sz val="11"/>
        <rFont val="方正仿宋_GBK"/>
        <charset val="134"/>
      </rPr>
      <t>黄山村</t>
    </r>
  </si>
  <si>
    <r>
      <rPr>
        <sz val="11"/>
        <rFont val="方正仿宋_GBK"/>
        <charset val="134"/>
      </rPr>
      <t>经济作物种植面积</t>
    </r>
    <r>
      <rPr>
        <sz val="11"/>
        <rFont val="Times New Roman"/>
        <charset val="134"/>
      </rPr>
      <t>180</t>
    </r>
    <r>
      <rPr>
        <sz val="11"/>
        <rFont val="方正仿宋_GBK"/>
        <charset val="134"/>
      </rPr>
      <t>亩，养殖山羊</t>
    </r>
    <r>
      <rPr>
        <sz val="11"/>
        <rFont val="Times New Roman"/>
        <charset val="134"/>
      </rPr>
      <t>280</t>
    </r>
    <r>
      <rPr>
        <sz val="11"/>
        <rFont val="方正仿宋_GBK"/>
        <charset val="134"/>
      </rPr>
      <t>只</t>
    </r>
  </si>
  <si>
    <r>
      <rPr>
        <sz val="11"/>
        <rFont val="方正仿宋_GBK"/>
        <charset val="134"/>
      </rPr>
      <t>庄里镇高庄村自种自养项目</t>
    </r>
  </si>
  <si>
    <r>
      <rPr>
        <sz val="11"/>
        <rFont val="方正仿宋_GBK"/>
        <charset val="134"/>
      </rPr>
      <t>经济作物种植面积</t>
    </r>
    <r>
      <rPr>
        <sz val="11"/>
        <rFont val="Times New Roman"/>
        <charset val="134"/>
      </rPr>
      <t>50</t>
    </r>
    <r>
      <rPr>
        <sz val="11"/>
        <rFont val="方正仿宋_GBK"/>
        <charset val="134"/>
      </rPr>
      <t>亩，养殖山羊</t>
    </r>
    <r>
      <rPr>
        <sz val="11"/>
        <rFont val="Times New Roman"/>
        <charset val="134"/>
      </rPr>
      <t>130</t>
    </r>
    <r>
      <rPr>
        <sz val="11"/>
        <rFont val="方正仿宋_GBK"/>
        <charset val="134"/>
      </rPr>
      <t>只</t>
    </r>
  </si>
  <si>
    <r>
      <rPr>
        <sz val="11"/>
        <rFont val="方正仿宋_GBK"/>
        <charset val="134"/>
      </rPr>
      <t>庄里镇庄里村自种自养项目</t>
    </r>
  </si>
  <si>
    <r>
      <rPr>
        <sz val="11"/>
        <rFont val="方正仿宋_GBK"/>
        <charset val="134"/>
      </rPr>
      <t>庄里村</t>
    </r>
  </si>
  <si>
    <r>
      <rPr>
        <sz val="11"/>
        <rFont val="方正仿宋_GBK"/>
        <charset val="134"/>
      </rPr>
      <t>经济作物种植面积</t>
    </r>
    <r>
      <rPr>
        <sz val="11"/>
        <rFont val="Times New Roman"/>
        <charset val="134"/>
      </rPr>
      <t>35</t>
    </r>
    <r>
      <rPr>
        <sz val="11"/>
        <rFont val="方正仿宋_GBK"/>
        <charset val="134"/>
      </rPr>
      <t>亩，养殖山羊</t>
    </r>
    <r>
      <rPr>
        <sz val="11"/>
        <rFont val="Times New Roman"/>
        <charset val="134"/>
      </rPr>
      <t>90</t>
    </r>
    <r>
      <rPr>
        <sz val="11"/>
        <rFont val="方正仿宋_GBK"/>
        <charset val="134"/>
      </rPr>
      <t>只</t>
    </r>
  </si>
  <si>
    <r>
      <rPr>
        <sz val="11"/>
        <rFont val="方正仿宋_GBK"/>
        <charset val="134"/>
      </rPr>
      <t>祖楼镇蒋庄村自种自养项目</t>
    </r>
  </si>
  <si>
    <r>
      <rPr>
        <sz val="11"/>
        <rFont val="方正仿宋_GBK"/>
        <charset val="134"/>
      </rPr>
      <t>祖楼镇</t>
    </r>
    <r>
      <rPr>
        <sz val="11"/>
        <rFont val="Times New Roman"/>
        <charset val="134"/>
      </rPr>
      <t xml:space="preserve">
</t>
    </r>
    <r>
      <rPr>
        <sz val="11"/>
        <rFont val="方正仿宋_GBK"/>
        <charset val="134"/>
      </rPr>
      <t>吴英</t>
    </r>
  </si>
  <si>
    <r>
      <rPr>
        <sz val="11"/>
        <rFont val="方正仿宋_GBK"/>
        <charset val="134"/>
      </rPr>
      <t>祖楼镇</t>
    </r>
  </si>
  <si>
    <r>
      <rPr>
        <sz val="11"/>
        <rFont val="方正仿宋_GBK"/>
        <charset val="134"/>
      </rPr>
      <t>蒋庄村</t>
    </r>
  </si>
  <si>
    <r>
      <rPr>
        <sz val="11"/>
        <rFont val="方正仿宋_GBK"/>
        <charset val="134"/>
      </rPr>
      <t>扶持</t>
    </r>
    <r>
      <rPr>
        <sz val="11"/>
        <rFont val="Times New Roman"/>
        <charset val="134"/>
      </rPr>
      <t>140</t>
    </r>
    <r>
      <rPr>
        <sz val="11"/>
        <rFont val="方正仿宋_GBK"/>
        <charset val="134"/>
      </rPr>
      <t>户脱贫户发展特色种养业</t>
    </r>
  </si>
  <si>
    <r>
      <rPr>
        <sz val="11"/>
        <rFont val="方正仿宋_GBK"/>
        <charset val="134"/>
      </rPr>
      <t>瓜果蔬菜种植面积</t>
    </r>
    <r>
      <rPr>
        <sz val="11"/>
        <rFont val="Times New Roman"/>
        <charset val="134"/>
      </rPr>
      <t>50</t>
    </r>
    <r>
      <rPr>
        <sz val="11"/>
        <rFont val="方正仿宋_GBK"/>
        <charset val="134"/>
      </rPr>
      <t>亩，猪养殖数量</t>
    </r>
    <r>
      <rPr>
        <sz val="11"/>
        <rFont val="Times New Roman"/>
        <charset val="134"/>
      </rPr>
      <t>100</t>
    </r>
    <r>
      <rPr>
        <sz val="11"/>
        <rFont val="方正仿宋_GBK"/>
        <charset val="134"/>
      </rPr>
      <t>头，羊养殖数量</t>
    </r>
    <r>
      <rPr>
        <sz val="11"/>
        <rFont val="Times New Roman"/>
        <charset val="134"/>
      </rPr>
      <t>405</t>
    </r>
    <r>
      <rPr>
        <sz val="11"/>
        <rFont val="方正仿宋_GBK"/>
        <charset val="134"/>
      </rPr>
      <t>只，鸡养殖数量</t>
    </r>
    <r>
      <rPr>
        <sz val="11"/>
        <rFont val="Times New Roman"/>
        <charset val="134"/>
      </rPr>
      <t>6000</t>
    </r>
    <r>
      <rPr>
        <sz val="11"/>
        <rFont val="方正仿宋_GBK"/>
        <charset val="134"/>
      </rPr>
      <t>只。牛养殖数量</t>
    </r>
    <r>
      <rPr>
        <sz val="11"/>
        <rFont val="Times New Roman"/>
        <charset val="134"/>
      </rPr>
      <t>30</t>
    </r>
    <r>
      <rPr>
        <sz val="11"/>
        <rFont val="方正仿宋_GBK"/>
        <charset val="134"/>
      </rPr>
      <t>只</t>
    </r>
  </si>
  <si>
    <r>
      <rPr>
        <sz val="11"/>
        <rFont val="方正仿宋_GBK"/>
        <charset val="134"/>
      </rPr>
      <t>祖楼镇湘山庙村自种自养项目</t>
    </r>
  </si>
  <si>
    <r>
      <rPr>
        <sz val="11"/>
        <rFont val="方正仿宋_GBK"/>
        <charset val="134"/>
      </rPr>
      <t>湘山庙村</t>
    </r>
  </si>
  <si>
    <r>
      <rPr>
        <sz val="11"/>
        <rFont val="方正仿宋_GBK"/>
        <charset val="134"/>
      </rPr>
      <t>扶持</t>
    </r>
    <r>
      <rPr>
        <sz val="11"/>
        <rFont val="Times New Roman"/>
        <charset val="134"/>
      </rPr>
      <t>110</t>
    </r>
    <r>
      <rPr>
        <sz val="11"/>
        <rFont val="方正仿宋_GBK"/>
        <charset val="134"/>
      </rPr>
      <t>户脱贫户发展种养业</t>
    </r>
  </si>
  <si>
    <r>
      <rPr>
        <sz val="11"/>
        <rFont val="方正仿宋_GBK"/>
        <charset val="134"/>
      </rPr>
      <t>瓜果蔬菜种植面积</t>
    </r>
    <r>
      <rPr>
        <sz val="11"/>
        <rFont val="Times New Roman"/>
        <charset val="134"/>
      </rPr>
      <t>57</t>
    </r>
    <r>
      <rPr>
        <sz val="11"/>
        <rFont val="方正仿宋_GBK"/>
        <charset val="134"/>
      </rPr>
      <t>亩，猪养殖数量</t>
    </r>
    <r>
      <rPr>
        <sz val="11"/>
        <rFont val="Times New Roman"/>
        <charset val="134"/>
      </rPr>
      <t>20</t>
    </r>
    <r>
      <rPr>
        <sz val="11"/>
        <rFont val="方正仿宋_GBK"/>
        <charset val="134"/>
      </rPr>
      <t>头，牛养殖数量</t>
    </r>
    <r>
      <rPr>
        <sz val="11"/>
        <rFont val="Times New Roman"/>
        <charset val="134"/>
      </rPr>
      <t>20</t>
    </r>
    <r>
      <rPr>
        <sz val="11"/>
        <rFont val="方正仿宋_GBK"/>
        <charset val="134"/>
      </rPr>
      <t>头，羊养殖数量</t>
    </r>
    <r>
      <rPr>
        <sz val="11"/>
        <rFont val="Times New Roman"/>
        <charset val="134"/>
      </rPr>
      <t>430</t>
    </r>
    <r>
      <rPr>
        <sz val="11"/>
        <rFont val="方正仿宋_GBK"/>
        <charset val="134"/>
      </rPr>
      <t>只</t>
    </r>
  </si>
  <si>
    <t>215</t>
  </si>
  <si>
    <r>
      <rPr>
        <sz val="11"/>
        <rFont val="方正仿宋_GBK"/>
        <charset val="134"/>
      </rPr>
      <t>祖楼镇刘其村自种自养项目</t>
    </r>
  </si>
  <si>
    <r>
      <rPr>
        <sz val="11"/>
        <rFont val="方正仿宋_GBK"/>
        <charset val="134"/>
      </rPr>
      <t>刘其村</t>
    </r>
  </si>
  <si>
    <r>
      <rPr>
        <sz val="11"/>
        <rFont val="方正仿宋_GBK"/>
        <charset val="134"/>
      </rPr>
      <t>扶持</t>
    </r>
    <r>
      <rPr>
        <sz val="11"/>
        <rFont val="Times New Roman"/>
        <charset val="134"/>
      </rPr>
      <t>125</t>
    </r>
    <r>
      <rPr>
        <sz val="11"/>
        <rFont val="方正仿宋_GBK"/>
        <charset val="134"/>
      </rPr>
      <t>户脱贫户发展特色种养业</t>
    </r>
  </si>
  <si>
    <r>
      <rPr>
        <sz val="11"/>
        <rFont val="方正仿宋_GBK"/>
        <charset val="134"/>
      </rPr>
      <t>瓜果蔬菜种植面积</t>
    </r>
    <r>
      <rPr>
        <sz val="11"/>
        <rFont val="Times New Roman"/>
        <charset val="134"/>
      </rPr>
      <t>30</t>
    </r>
    <r>
      <rPr>
        <sz val="11"/>
        <rFont val="方正仿宋_GBK"/>
        <charset val="134"/>
      </rPr>
      <t>亩，猪养殖数量</t>
    </r>
    <r>
      <rPr>
        <sz val="11"/>
        <rFont val="Times New Roman"/>
        <charset val="134"/>
      </rPr>
      <t>200</t>
    </r>
    <r>
      <rPr>
        <sz val="11"/>
        <rFont val="方正仿宋_GBK"/>
        <charset val="134"/>
      </rPr>
      <t>头，羊养殖数量</t>
    </r>
    <r>
      <rPr>
        <sz val="11"/>
        <rFont val="Times New Roman"/>
        <charset val="134"/>
      </rPr>
      <t>361</t>
    </r>
    <r>
      <rPr>
        <sz val="11"/>
        <rFont val="方正仿宋_GBK"/>
        <charset val="134"/>
      </rPr>
      <t>只，鸡养殖数量</t>
    </r>
    <r>
      <rPr>
        <sz val="11"/>
        <rFont val="Times New Roman"/>
        <charset val="134"/>
      </rPr>
      <t>3000</t>
    </r>
    <r>
      <rPr>
        <sz val="11"/>
        <rFont val="方正仿宋_GBK"/>
        <charset val="134"/>
      </rPr>
      <t>只。牛养殖数量</t>
    </r>
    <r>
      <rPr>
        <sz val="11"/>
        <rFont val="Times New Roman"/>
        <charset val="134"/>
      </rPr>
      <t>30</t>
    </r>
    <r>
      <rPr>
        <sz val="11"/>
        <rFont val="方正仿宋_GBK"/>
        <charset val="134"/>
      </rPr>
      <t>只</t>
    </r>
  </si>
  <si>
    <r>
      <rPr>
        <sz val="11"/>
        <rFont val="方正仿宋_GBK"/>
        <charset val="134"/>
      </rPr>
      <t>石桥村自种自养项目</t>
    </r>
  </si>
  <si>
    <r>
      <rPr>
        <sz val="11"/>
        <rFont val="方正仿宋_GBK"/>
        <charset val="134"/>
      </rPr>
      <t>石桥村</t>
    </r>
  </si>
  <si>
    <r>
      <rPr>
        <sz val="11"/>
        <rFont val="方正仿宋_GBK"/>
        <charset val="134"/>
      </rPr>
      <t>瓜果蔬菜种植面积</t>
    </r>
    <r>
      <rPr>
        <sz val="11"/>
        <rFont val="Times New Roman"/>
        <charset val="134"/>
      </rPr>
      <t>80</t>
    </r>
    <r>
      <rPr>
        <sz val="11"/>
        <rFont val="方正仿宋_GBK"/>
        <charset val="134"/>
      </rPr>
      <t>亩、养猪、牛、养牲畜</t>
    </r>
    <r>
      <rPr>
        <sz val="11"/>
        <rFont val="Times New Roman"/>
        <charset val="134"/>
      </rPr>
      <t>2000</t>
    </r>
    <r>
      <rPr>
        <sz val="11"/>
        <rFont val="方正仿宋_GBK"/>
        <charset val="134"/>
      </rPr>
      <t>头，鸡鸭鹅</t>
    </r>
    <r>
      <rPr>
        <sz val="11"/>
        <rFont val="Times New Roman"/>
        <charset val="134"/>
      </rPr>
      <t>2000</t>
    </r>
    <r>
      <rPr>
        <sz val="11"/>
        <rFont val="方正仿宋_GBK"/>
        <charset val="134"/>
      </rPr>
      <t>只</t>
    </r>
  </si>
  <si>
    <r>
      <rPr>
        <sz val="11"/>
        <rFont val="Times New Roman"/>
        <charset val="134"/>
      </rPr>
      <t>2022</t>
    </r>
    <r>
      <rPr>
        <sz val="11"/>
        <rFont val="方正仿宋_GBK"/>
        <charset val="134"/>
      </rPr>
      <t>年祖楼镇祖楼村自种自养项目</t>
    </r>
  </si>
  <si>
    <r>
      <rPr>
        <sz val="11"/>
        <rFont val="方正仿宋_GBK"/>
        <charset val="134"/>
      </rPr>
      <t>祖楼村</t>
    </r>
  </si>
  <si>
    <r>
      <rPr>
        <sz val="11"/>
        <rFont val="方正仿宋_GBK"/>
        <charset val="134"/>
      </rPr>
      <t>瓜果蔬菜种植面积</t>
    </r>
    <r>
      <rPr>
        <sz val="11"/>
        <rFont val="Times New Roman"/>
        <charset val="134"/>
      </rPr>
      <t>20</t>
    </r>
    <r>
      <rPr>
        <sz val="11"/>
        <rFont val="方正仿宋_GBK"/>
        <charset val="134"/>
      </rPr>
      <t>亩，猪养殖数量</t>
    </r>
    <r>
      <rPr>
        <sz val="11"/>
        <rFont val="Times New Roman"/>
        <charset val="134"/>
      </rPr>
      <t>66</t>
    </r>
    <r>
      <rPr>
        <sz val="11"/>
        <rFont val="方正仿宋_GBK"/>
        <charset val="134"/>
      </rPr>
      <t>头，羊养殖数量</t>
    </r>
    <r>
      <rPr>
        <sz val="11"/>
        <rFont val="Times New Roman"/>
        <charset val="134"/>
      </rPr>
      <t>131</t>
    </r>
    <r>
      <rPr>
        <sz val="11"/>
        <rFont val="方正仿宋_GBK"/>
        <charset val="134"/>
      </rPr>
      <t>只，鸡养殖数量</t>
    </r>
    <r>
      <rPr>
        <sz val="11"/>
        <rFont val="Times New Roman"/>
        <charset val="134"/>
      </rPr>
      <t>2000</t>
    </r>
    <r>
      <rPr>
        <sz val="11"/>
        <rFont val="方正仿宋_GBK"/>
        <charset val="134"/>
      </rPr>
      <t>只。牛养殖数量</t>
    </r>
    <r>
      <rPr>
        <sz val="11"/>
        <rFont val="Times New Roman"/>
        <charset val="134"/>
      </rPr>
      <t>6</t>
    </r>
    <r>
      <rPr>
        <sz val="11"/>
        <rFont val="方正仿宋_GBK"/>
        <charset val="134"/>
      </rPr>
      <t>只</t>
    </r>
  </si>
  <si>
    <t>20.4</t>
  </si>
  <si>
    <r>
      <rPr>
        <sz val="11"/>
        <rFont val="方正仿宋_GBK"/>
        <charset val="134"/>
      </rPr>
      <t>祖楼镇王楼村自种自养项目</t>
    </r>
  </si>
  <si>
    <r>
      <rPr>
        <sz val="11"/>
        <rFont val="方正仿宋_GBK"/>
        <charset val="134"/>
      </rPr>
      <t>扶持</t>
    </r>
    <r>
      <rPr>
        <sz val="11"/>
        <rFont val="Times New Roman"/>
        <charset val="134"/>
      </rPr>
      <t>79</t>
    </r>
    <r>
      <rPr>
        <sz val="11"/>
        <rFont val="方正仿宋_GBK"/>
        <charset val="134"/>
      </rPr>
      <t>户脱贫户发展特色种养业</t>
    </r>
  </si>
  <si>
    <r>
      <rPr>
        <sz val="11"/>
        <rFont val="方正仿宋_GBK"/>
        <charset val="134"/>
      </rPr>
      <t>瓜果蔬菜种植面积</t>
    </r>
    <r>
      <rPr>
        <sz val="11"/>
        <rFont val="Times New Roman"/>
        <charset val="134"/>
      </rPr>
      <t>36.7</t>
    </r>
    <r>
      <rPr>
        <sz val="11"/>
        <rFont val="方正仿宋_GBK"/>
        <charset val="134"/>
      </rPr>
      <t>亩，养殖猪、牛、羊牲畜</t>
    </r>
    <r>
      <rPr>
        <sz val="11"/>
        <rFont val="Times New Roman"/>
        <charset val="134"/>
      </rPr>
      <t>500</t>
    </r>
    <r>
      <rPr>
        <sz val="11"/>
        <rFont val="方正仿宋_GBK"/>
        <charset val="134"/>
      </rPr>
      <t>头，鸡、鸭、鹅</t>
    </r>
    <r>
      <rPr>
        <sz val="11"/>
        <rFont val="Times New Roman"/>
        <charset val="134"/>
      </rPr>
      <t>2000</t>
    </r>
    <r>
      <rPr>
        <sz val="11"/>
        <rFont val="方正仿宋_GBK"/>
        <charset val="134"/>
      </rPr>
      <t>只。</t>
    </r>
  </si>
  <si>
    <r>
      <rPr>
        <sz val="11"/>
        <rFont val="方正仿宋_GBK"/>
        <charset val="134"/>
      </rPr>
      <t>祖楼镇张湾村自种自养项目</t>
    </r>
  </si>
  <si>
    <r>
      <rPr>
        <sz val="11"/>
        <rFont val="方正仿宋_GBK"/>
        <charset val="134"/>
      </rPr>
      <t>张湾村</t>
    </r>
  </si>
  <si>
    <r>
      <rPr>
        <sz val="11"/>
        <rFont val="方正仿宋_GBK"/>
        <charset val="134"/>
      </rPr>
      <t>瓜果蔬菜种植面积</t>
    </r>
    <r>
      <rPr>
        <sz val="11"/>
        <rFont val="Times New Roman"/>
        <charset val="134"/>
      </rPr>
      <t>20</t>
    </r>
    <r>
      <rPr>
        <sz val="11"/>
        <rFont val="方正仿宋_GBK"/>
        <charset val="134"/>
      </rPr>
      <t>亩，猪养殖数量</t>
    </r>
    <r>
      <rPr>
        <sz val="11"/>
        <rFont val="Times New Roman"/>
        <charset val="134"/>
      </rPr>
      <t>15</t>
    </r>
    <r>
      <rPr>
        <sz val="11"/>
        <rFont val="方正仿宋_GBK"/>
        <charset val="134"/>
      </rPr>
      <t>头，羊养殖数量</t>
    </r>
    <r>
      <rPr>
        <sz val="11"/>
        <rFont val="Times New Roman"/>
        <charset val="134"/>
      </rPr>
      <t>80</t>
    </r>
    <r>
      <rPr>
        <sz val="11"/>
        <rFont val="方正仿宋_GBK"/>
        <charset val="134"/>
      </rPr>
      <t>只，鸡养殖数量</t>
    </r>
    <r>
      <rPr>
        <sz val="11"/>
        <rFont val="Times New Roman"/>
        <charset val="134"/>
      </rPr>
      <t>3000</t>
    </r>
    <r>
      <rPr>
        <sz val="11"/>
        <rFont val="方正仿宋_GBK"/>
        <charset val="134"/>
      </rPr>
      <t>只</t>
    </r>
  </si>
  <si>
    <r>
      <rPr>
        <sz val="11"/>
        <rFont val="方正仿宋_GBK"/>
        <charset val="134"/>
      </rPr>
      <t>祖楼镇穆寨村自种自养项目</t>
    </r>
  </si>
  <si>
    <r>
      <rPr>
        <sz val="11"/>
        <rFont val="方正仿宋_GBK"/>
        <charset val="134"/>
      </rPr>
      <t>穆寨村</t>
    </r>
  </si>
  <si>
    <r>
      <rPr>
        <sz val="11"/>
        <rFont val="方正仿宋_GBK"/>
        <charset val="134"/>
      </rPr>
      <t>祖楼镇孙楼村自种自养项目</t>
    </r>
  </si>
  <si>
    <r>
      <rPr>
        <sz val="11"/>
        <rFont val="方正仿宋_GBK"/>
        <charset val="134"/>
      </rPr>
      <t>孙楼村</t>
    </r>
  </si>
  <si>
    <r>
      <rPr>
        <sz val="11"/>
        <rFont val="方正仿宋_GBK"/>
        <charset val="134"/>
      </rPr>
      <t>扶持</t>
    </r>
    <r>
      <rPr>
        <sz val="11"/>
        <rFont val="Times New Roman"/>
        <charset val="134"/>
      </rPr>
      <t>85</t>
    </r>
    <r>
      <rPr>
        <sz val="11"/>
        <rFont val="方正仿宋_GBK"/>
        <charset val="134"/>
      </rPr>
      <t>户脱贫户发展特色种养业</t>
    </r>
  </si>
  <si>
    <r>
      <rPr>
        <sz val="11"/>
        <rFont val="方正仿宋_GBK"/>
        <charset val="134"/>
      </rPr>
      <t>瓜果蔬菜种植面积</t>
    </r>
    <r>
      <rPr>
        <sz val="11"/>
        <rFont val="Times New Roman"/>
        <charset val="134"/>
      </rPr>
      <t>4526</t>
    </r>
    <r>
      <rPr>
        <sz val="11"/>
        <rFont val="方正仿宋_GBK"/>
        <charset val="134"/>
      </rPr>
      <t>亩，养殖猪、牛、羊牲畜</t>
    </r>
    <r>
      <rPr>
        <sz val="11"/>
        <rFont val="Times New Roman"/>
        <charset val="134"/>
      </rPr>
      <t>500</t>
    </r>
    <r>
      <rPr>
        <sz val="11"/>
        <rFont val="方正仿宋_GBK"/>
        <charset val="134"/>
      </rPr>
      <t>头，鸡、鸭、鹅</t>
    </r>
    <r>
      <rPr>
        <sz val="11"/>
        <rFont val="Times New Roman"/>
        <charset val="134"/>
      </rPr>
      <t>2000</t>
    </r>
    <r>
      <rPr>
        <sz val="11"/>
        <rFont val="方正仿宋_GBK"/>
        <charset val="134"/>
      </rPr>
      <t>只。</t>
    </r>
  </si>
  <si>
    <r>
      <rPr>
        <sz val="11"/>
        <rFont val="方正仿宋_GBK"/>
        <charset val="134"/>
      </rPr>
      <t>祖楼镇孟苏庄村自种自养项目</t>
    </r>
  </si>
  <si>
    <r>
      <rPr>
        <sz val="11"/>
        <rFont val="方正仿宋_GBK"/>
        <charset val="134"/>
      </rPr>
      <t>孟苏庄村</t>
    </r>
  </si>
  <si>
    <r>
      <rPr>
        <sz val="11"/>
        <rFont val="方正仿宋_GBK"/>
        <charset val="134"/>
      </rPr>
      <t>瓜果蔬菜种植面积</t>
    </r>
    <r>
      <rPr>
        <sz val="11"/>
        <rFont val="Times New Roman"/>
        <charset val="134"/>
      </rPr>
      <t>65</t>
    </r>
    <r>
      <rPr>
        <sz val="11"/>
        <rFont val="方正仿宋_GBK"/>
        <charset val="134"/>
      </rPr>
      <t>亩，经济作物种植面积</t>
    </r>
    <r>
      <rPr>
        <sz val="11"/>
        <rFont val="Times New Roman"/>
        <charset val="134"/>
      </rPr>
      <t>37</t>
    </r>
    <r>
      <rPr>
        <sz val="11"/>
        <rFont val="方正仿宋_GBK"/>
        <charset val="134"/>
      </rPr>
      <t>亩，猪养殖数量</t>
    </r>
    <r>
      <rPr>
        <sz val="11"/>
        <rFont val="Times New Roman"/>
        <charset val="134"/>
      </rPr>
      <t>73</t>
    </r>
    <r>
      <rPr>
        <sz val="11"/>
        <rFont val="方正仿宋_GBK"/>
        <charset val="134"/>
      </rPr>
      <t>头，羊养殖数量</t>
    </r>
    <r>
      <rPr>
        <sz val="11"/>
        <rFont val="Times New Roman"/>
        <charset val="134"/>
      </rPr>
      <t>740</t>
    </r>
    <r>
      <rPr>
        <sz val="11"/>
        <rFont val="方正仿宋_GBK"/>
        <charset val="134"/>
      </rPr>
      <t>只。</t>
    </r>
  </si>
  <si>
    <r>
      <rPr>
        <sz val="12"/>
        <rFont val="方正黑体_GBK"/>
        <charset val="134"/>
      </rPr>
      <t>（五）小型农田水利设施建设</t>
    </r>
  </si>
  <si>
    <t>白土镇小型农田水利设施建设项目</t>
  </si>
  <si>
    <r>
      <rPr>
        <sz val="12"/>
        <rFont val="方正仿宋_GBK"/>
        <charset val="134"/>
      </rPr>
      <t>县水利局</t>
    </r>
  </si>
  <si>
    <r>
      <rPr>
        <sz val="12"/>
        <rFont val="方正仿宋_GBK"/>
        <charset val="134"/>
      </rPr>
      <t>水利局</t>
    </r>
    <r>
      <rPr>
        <sz val="12"/>
        <rFont val="Times New Roman"/>
        <charset val="134"/>
      </rPr>
      <t xml:space="preserve">
</t>
    </r>
    <r>
      <rPr>
        <sz val="12"/>
        <rFont val="方正仿宋_GBK"/>
        <charset val="134"/>
      </rPr>
      <t>徐鹏</t>
    </r>
  </si>
  <si>
    <r>
      <rPr>
        <sz val="12"/>
        <rFont val="方正仿宋_GBK"/>
        <charset val="134"/>
      </rPr>
      <t>改建水毁桥</t>
    </r>
    <r>
      <rPr>
        <sz val="12"/>
        <rFont val="Times New Roman"/>
        <charset val="134"/>
      </rPr>
      <t>1</t>
    </r>
    <r>
      <rPr>
        <sz val="12"/>
        <rFont val="方正仿宋_GBK"/>
        <charset val="134"/>
      </rPr>
      <t>座</t>
    </r>
  </si>
  <si>
    <r>
      <rPr>
        <sz val="12"/>
        <rFont val="方正仿宋_GBK"/>
        <charset val="134"/>
      </rPr>
      <t>修复完成水毁桥涵</t>
    </r>
    <r>
      <rPr>
        <sz val="12"/>
        <rFont val="Times New Roman"/>
        <charset val="134"/>
      </rPr>
      <t>1</t>
    </r>
    <r>
      <rPr>
        <sz val="12"/>
        <rFont val="方正仿宋_GBK"/>
        <charset val="134"/>
      </rPr>
      <t>座</t>
    </r>
  </si>
  <si>
    <r>
      <rPr>
        <sz val="12"/>
        <rFont val="方正仿宋_GBK"/>
        <charset val="134"/>
      </rPr>
      <t>修复桥涵</t>
    </r>
    <r>
      <rPr>
        <sz val="12"/>
        <rFont val="Times New Roman"/>
        <charset val="134"/>
      </rPr>
      <t>1</t>
    </r>
    <r>
      <rPr>
        <sz val="12"/>
        <rFont val="方正仿宋_GBK"/>
        <charset val="134"/>
      </rPr>
      <t>座</t>
    </r>
  </si>
  <si>
    <r>
      <rPr>
        <sz val="12"/>
        <rFont val="方正仿宋_GBK"/>
        <charset val="134"/>
      </rPr>
      <t>参与项目申报、实施过程监督、竣工后受益</t>
    </r>
  </si>
  <si>
    <r>
      <rPr>
        <sz val="12"/>
        <rFont val="方正仿宋_GBK"/>
        <charset val="134"/>
      </rPr>
      <t>以小型农田水利设施建设的形式，改善产业基础设施条件，助力产业发展</t>
    </r>
  </si>
  <si>
    <t>大屯镇小型农田水利设施建设项目</t>
  </si>
  <si>
    <r>
      <rPr>
        <sz val="12"/>
        <rFont val="方正仿宋_GBK"/>
        <charset val="134"/>
      </rPr>
      <t>瓦房、张楼、许楼、林楼、付庄、郭阁、高楼村</t>
    </r>
  </si>
  <si>
    <r>
      <rPr>
        <sz val="12"/>
        <rFont val="方正仿宋_GBK"/>
        <charset val="134"/>
      </rPr>
      <t>改建水毁桥</t>
    </r>
    <r>
      <rPr>
        <sz val="12"/>
        <rFont val="Times New Roman"/>
        <charset val="134"/>
      </rPr>
      <t>10</t>
    </r>
    <r>
      <rPr>
        <sz val="12"/>
        <rFont val="方正仿宋_GBK"/>
        <charset val="134"/>
      </rPr>
      <t>座（其中，瓦房村改建</t>
    </r>
    <r>
      <rPr>
        <sz val="12"/>
        <rFont val="Times New Roman"/>
        <charset val="134"/>
      </rPr>
      <t>2</t>
    </r>
    <r>
      <rPr>
        <sz val="12"/>
        <rFont val="方正仿宋_GBK"/>
        <charset val="134"/>
      </rPr>
      <t>座、张楼村改建</t>
    </r>
    <r>
      <rPr>
        <sz val="12"/>
        <rFont val="Times New Roman"/>
        <charset val="134"/>
      </rPr>
      <t>3</t>
    </r>
    <r>
      <rPr>
        <sz val="12"/>
        <rFont val="方正仿宋_GBK"/>
        <charset val="134"/>
      </rPr>
      <t>座、许楼村改建</t>
    </r>
    <r>
      <rPr>
        <sz val="12"/>
        <rFont val="Times New Roman"/>
        <charset val="134"/>
      </rPr>
      <t>1</t>
    </r>
    <r>
      <rPr>
        <sz val="12"/>
        <rFont val="方正仿宋_GBK"/>
        <charset val="134"/>
      </rPr>
      <t>座、林楼村改建</t>
    </r>
    <r>
      <rPr>
        <sz val="12"/>
        <rFont val="Times New Roman"/>
        <charset val="134"/>
      </rPr>
      <t>1</t>
    </r>
    <r>
      <rPr>
        <sz val="12"/>
        <rFont val="方正仿宋_GBK"/>
        <charset val="134"/>
      </rPr>
      <t>座、付庄村改建</t>
    </r>
    <r>
      <rPr>
        <sz val="12"/>
        <rFont val="Times New Roman"/>
        <charset val="134"/>
      </rPr>
      <t>1</t>
    </r>
    <r>
      <rPr>
        <sz val="12"/>
        <rFont val="方正仿宋_GBK"/>
        <charset val="134"/>
      </rPr>
      <t>座、郭阁村改建</t>
    </r>
    <r>
      <rPr>
        <sz val="12"/>
        <rFont val="Times New Roman"/>
        <charset val="134"/>
      </rPr>
      <t>1</t>
    </r>
    <r>
      <rPr>
        <sz val="12"/>
        <rFont val="方正仿宋_GBK"/>
        <charset val="134"/>
      </rPr>
      <t>座、高楼村改建</t>
    </r>
    <r>
      <rPr>
        <sz val="12"/>
        <rFont val="Times New Roman"/>
        <charset val="134"/>
      </rPr>
      <t>1</t>
    </r>
    <r>
      <rPr>
        <sz val="12"/>
        <rFont val="方正仿宋_GBK"/>
        <charset val="134"/>
      </rPr>
      <t>座）</t>
    </r>
  </si>
  <si>
    <r>
      <rPr>
        <sz val="12"/>
        <rFont val="方正仿宋_GBK"/>
        <charset val="134"/>
      </rPr>
      <t>修复完成水毁桥涵</t>
    </r>
    <r>
      <rPr>
        <sz val="12"/>
        <rFont val="Times New Roman"/>
        <charset val="134"/>
      </rPr>
      <t>10</t>
    </r>
    <r>
      <rPr>
        <sz val="12"/>
        <rFont val="方正仿宋_GBK"/>
        <charset val="134"/>
      </rPr>
      <t>座</t>
    </r>
  </si>
  <si>
    <r>
      <rPr>
        <sz val="12"/>
        <rFont val="方正仿宋_GBK"/>
        <charset val="134"/>
      </rPr>
      <t>修复桥涵</t>
    </r>
    <r>
      <rPr>
        <sz val="12"/>
        <rFont val="Times New Roman"/>
        <charset val="134"/>
      </rPr>
      <t>10</t>
    </r>
    <r>
      <rPr>
        <sz val="12"/>
        <rFont val="方正仿宋_GBK"/>
        <charset val="134"/>
      </rPr>
      <t>座</t>
    </r>
  </si>
  <si>
    <t>丁里镇小型农田水利设施建设项目</t>
  </si>
  <si>
    <r>
      <rPr>
        <sz val="12"/>
        <rFont val="方正仿宋_GBK"/>
        <charset val="134"/>
      </rPr>
      <t>郭庄、武寺、丁里、胜利、许堂、瓦子口村</t>
    </r>
  </si>
  <si>
    <r>
      <rPr>
        <sz val="12"/>
        <rFont val="方正仿宋_GBK"/>
        <charset val="134"/>
      </rPr>
      <t>改建水毁桥</t>
    </r>
    <r>
      <rPr>
        <sz val="12"/>
        <rFont val="Times New Roman"/>
        <charset val="134"/>
      </rPr>
      <t>14</t>
    </r>
    <r>
      <rPr>
        <sz val="12"/>
        <rFont val="方正仿宋_GBK"/>
        <charset val="134"/>
      </rPr>
      <t>座（其中，郭庄社区改建</t>
    </r>
    <r>
      <rPr>
        <sz val="12"/>
        <rFont val="Times New Roman"/>
        <charset val="134"/>
      </rPr>
      <t>5</t>
    </r>
    <r>
      <rPr>
        <sz val="12"/>
        <rFont val="方正仿宋_GBK"/>
        <charset val="134"/>
      </rPr>
      <t>座、武寺村改建</t>
    </r>
    <r>
      <rPr>
        <sz val="12"/>
        <rFont val="Times New Roman"/>
        <charset val="134"/>
      </rPr>
      <t>5</t>
    </r>
    <r>
      <rPr>
        <sz val="12"/>
        <rFont val="方正仿宋_GBK"/>
        <charset val="134"/>
      </rPr>
      <t>座、丁里社区改建</t>
    </r>
    <r>
      <rPr>
        <sz val="12"/>
        <rFont val="Times New Roman"/>
        <charset val="134"/>
      </rPr>
      <t>1</t>
    </r>
    <r>
      <rPr>
        <sz val="12"/>
        <rFont val="方正仿宋_GBK"/>
        <charset val="134"/>
      </rPr>
      <t>座、胜利社区改建</t>
    </r>
    <r>
      <rPr>
        <sz val="12"/>
        <rFont val="Times New Roman"/>
        <charset val="134"/>
      </rPr>
      <t>1</t>
    </r>
    <r>
      <rPr>
        <sz val="12"/>
        <rFont val="方正仿宋_GBK"/>
        <charset val="134"/>
      </rPr>
      <t>座、许堂社区改建</t>
    </r>
    <r>
      <rPr>
        <sz val="12"/>
        <rFont val="Times New Roman"/>
        <charset val="134"/>
      </rPr>
      <t>1</t>
    </r>
    <r>
      <rPr>
        <sz val="12"/>
        <rFont val="方正仿宋_GBK"/>
        <charset val="134"/>
      </rPr>
      <t>座、瓦子口村改建</t>
    </r>
    <r>
      <rPr>
        <sz val="12"/>
        <rFont val="Times New Roman"/>
        <charset val="134"/>
      </rPr>
      <t>1</t>
    </r>
    <r>
      <rPr>
        <sz val="12"/>
        <rFont val="方正仿宋_GBK"/>
        <charset val="134"/>
      </rPr>
      <t>座）</t>
    </r>
  </si>
  <si>
    <r>
      <rPr>
        <sz val="12"/>
        <rFont val="方正仿宋_GBK"/>
        <charset val="134"/>
      </rPr>
      <t>修复完成水毁桥涵</t>
    </r>
    <r>
      <rPr>
        <sz val="12"/>
        <rFont val="Times New Roman"/>
        <charset val="134"/>
      </rPr>
      <t>14</t>
    </r>
    <r>
      <rPr>
        <sz val="12"/>
        <rFont val="方正仿宋_GBK"/>
        <charset val="134"/>
      </rPr>
      <t>座</t>
    </r>
  </si>
  <si>
    <r>
      <rPr>
        <sz val="12"/>
        <rFont val="方正仿宋_GBK"/>
        <charset val="134"/>
      </rPr>
      <t>修复桥涵</t>
    </r>
    <r>
      <rPr>
        <sz val="12"/>
        <rFont val="Times New Roman"/>
        <charset val="134"/>
      </rPr>
      <t>14</t>
    </r>
    <r>
      <rPr>
        <sz val="12"/>
        <rFont val="方正仿宋_GBK"/>
        <charset val="134"/>
      </rPr>
      <t>座</t>
    </r>
  </si>
  <si>
    <t>小型农田水利设施建设项目</t>
  </si>
  <si>
    <r>
      <rPr>
        <sz val="12"/>
        <rFont val="方正仿宋_GBK"/>
        <charset val="134"/>
      </rPr>
      <t>瓦子口村</t>
    </r>
  </si>
  <si>
    <r>
      <rPr>
        <sz val="12"/>
        <rFont val="方正仿宋_GBK"/>
        <charset val="134"/>
      </rPr>
      <t>维修涵闸</t>
    </r>
    <r>
      <rPr>
        <sz val="12"/>
        <rFont val="Times New Roman"/>
        <charset val="134"/>
      </rPr>
      <t>1</t>
    </r>
    <r>
      <rPr>
        <sz val="12"/>
        <rFont val="方正仿宋_GBK"/>
        <charset val="134"/>
      </rPr>
      <t>座</t>
    </r>
  </si>
  <si>
    <r>
      <rPr>
        <sz val="12"/>
        <rFont val="方正仿宋_GBK"/>
        <charset val="134"/>
      </rPr>
      <t>修复完成水毁涵闸</t>
    </r>
    <r>
      <rPr>
        <sz val="12"/>
        <rFont val="Times New Roman"/>
        <charset val="134"/>
      </rPr>
      <t>1</t>
    </r>
    <r>
      <rPr>
        <sz val="12"/>
        <rFont val="方正仿宋_GBK"/>
        <charset val="134"/>
      </rPr>
      <t>座</t>
    </r>
  </si>
  <si>
    <r>
      <rPr>
        <sz val="12"/>
        <rFont val="方正仿宋_GBK"/>
        <charset val="134"/>
      </rPr>
      <t>修复涵闸</t>
    </r>
    <r>
      <rPr>
        <sz val="12"/>
        <rFont val="Times New Roman"/>
        <charset val="134"/>
      </rPr>
      <t>1</t>
    </r>
    <r>
      <rPr>
        <sz val="12"/>
        <rFont val="方正仿宋_GBK"/>
        <charset val="134"/>
      </rPr>
      <t>座</t>
    </r>
  </si>
  <si>
    <t>杜楼镇小型农田水利设施建设项目</t>
  </si>
  <si>
    <r>
      <rPr>
        <sz val="12"/>
        <rFont val="方正仿宋_GBK"/>
        <charset val="134"/>
      </rPr>
      <t>小圩子村</t>
    </r>
  </si>
  <si>
    <t>官桥镇小型农田水利设施建设项目</t>
  </si>
  <si>
    <t>黄口镇小型农田水利设施建设项目</t>
  </si>
  <si>
    <r>
      <rPr>
        <sz val="12"/>
        <rFont val="方正仿宋_GBK"/>
        <charset val="134"/>
      </rPr>
      <t>唐庄、瓦房、陈土楼、朱庄村</t>
    </r>
  </si>
  <si>
    <r>
      <rPr>
        <sz val="12"/>
        <rFont val="方正仿宋_GBK"/>
        <charset val="134"/>
      </rPr>
      <t>改建水毁桥</t>
    </r>
    <r>
      <rPr>
        <sz val="12"/>
        <rFont val="Times New Roman"/>
        <charset val="134"/>
      </rPr>
      <t>6</t>
    </r>
    <r>
      <rPr>
        <sz val="12"/>
        <rFont val="方正仿宋_GBK"/>
        <charset val="134"/>
      </rPr>
      <t>座（其中，唐庄村改建</t>
    </r>
    <r>
      <rPr>
        <sz val="12"/>
        <rFont val="Times New Roman"/>
        <charset val="134"/>
      </rPr>
      <t>1</t>
    </r>
    <r>
      <rPr>
        <sz val="12"/>
        <rFont val="方正仿宋_GBK"/>
        <charset val="134"/>
      </rPr>
      <t>座、瓦房村改建</t>
    </r>
    <r>
      <rPr>
        <sz val="12"/>
        <rFont val="Times New Roman"/>
        <charset val="134"/>
      </rPr>
      <t>2</t>
    </r>
    <r>
      <rPr>
        <sz val="12"/>
        <rFont val="方正仿宋_GBK"/>
        <charset val="134"/>
      </rPr>
      <t>座、陈土楼村改建</t>
    </r>
    <r>
      <rPr>
        <sz val="12"/>
        <rFont val="Times New Roman"/>
        <charset val="134"/>
      </rPr>
      <t>2</t>
    </r>
    <r>
      <rPr>
        <sz val="12"/>
        <rFont val="方正仿宋_GBK"/>
        <charset val="134"/>
      </rPr>
      <t>座、朱庄村改建</t>
    </r>
    <r>
      <rPr>
        <sz val="12"/>
        <rFont val="Times New Roman"/>
        <charset val="134"/>
      </rPr>
      <t>1</t>
    </r>
    <r>
      <rPr>
        <sz val="12"/>
        <rFont val="方正仿宋_GBK"/>
        <charset val="134"/>
      </rPr>
      <t>座）</t>
    </r>
  </si>
  <si>
    <r>
      <rPr>
        <sz val="12"/>
        <rFont val="方正仿宋_GBK"/>
        <charset val="134"/>
      </rPr>
      <t>修复完成水毁桥涵</t>
    </r>
    <r>
      <rPr>
        <sz val="12"/>
        <rFont val="Times New Roman"/>
        <charset val="134"/>
      </rPr>
      <t>6</t>
    </r>
    <r>
      <rPr>
        <sz val="12"/>
        <rFont val="方正仿宋_GBK"/>
        <charset val="134"/>
      </rPr>
      <t>座</t>
    </r>
  </si>
  <si>
    <r>
      <rPr>
        <sz val="12"/>
        <rFont val="方正仿宋_GBK"/>
        <charset val="134"/>
      </rPr>
      <t>修复桥涵</t>
    </r>
    <r>
      <rPr>
        <sz val="12"/>
        <rFont val="Times New Roman"/>
        <charset val="134"/>
      </rPr>
      <t>6</t>
    </r>
    <r>
      <rPr>
        <sz val="12"/>
        <rFont val="方正仿宋_GBK"/>
        <charset val="134"/>
      </rPr>
      <t>座</t>
    </r>
  </si>
  <si>
    <t>酒店乡小型农田水利设施建设项目</t>
  </si>
  <si>
    <r>
      <rPr>
        <sz val="12"/>
        <rFont val="方正仿宋_GBK"/>
        <charset val="134"/>
      </rPr>
      <t>旗杆、赵圈、李庄村</t>
    </r>
  </si>
  <si>
    <r>
      <rPr>
        <sz val="12"/>
        <rFont val="方正仿宋_GBK"/>
        <charset val="134"/>
      </rPr>
      <t>改建水毁桥</t>
    </r>
    <r>
      <rPr>
        <sz val="12"/>
        <rFont val="Times New Roman"/>
        <charset val="134"/>
      </rPr>
      <t>3</t>
    </r>
    <r>
      <rPr>
        <sz val="12"/>
        <rFont val="方正仿宋_GBK"/>
        <charset val="134"/>
      </rPr>
      <t>座（其中，旗杆村改建</t>
    </r>
    <r>
      <rPr>
        <sz val="12"/>
        <rFont val="Times New Roman"/>
        <charset val="134"/>
      </rPr>
      <t>1</t>
    </r>
    <r>
      <rPr>
        <sz val="12"/>
        <rFont val="方正仿宋_GBK"/>
        <charset val="134"/>
      </rPr>
      <t>座、赵圈村改建</t>
    </r>
    <r>
      <rPr>
        <sz val="12"/>
        <rFont val="Times New Roman"/>
        <charset val="134"/>
      </rPr>
      <t>1</t>
    </r>
    <r>
      <rPr>
        <sz val="12"/>
        <rFont val="方正仿宋_GBK"/>
        <charset val="134"/>
      </rPr>
      <t>座、李庄村改建</t>
    </r>
    <r>
      <rPr>
        <sz val="12"/>
        <rFont val="Times New Roman"/>
        <charset val="134"/>
      </rPr>
      <t>1</t>
    </r>
    <r>
      <rPr>
        <sz val="12"/>
        <rFont val="方正仿宋_GBK"/>
        <charset val="134"/>
      </rPr>
      <t>座）</t>
    </r>
  </si>
  <si>
    <r>
      <rPr>
        <sz val="12"/>
        <rFont val="方正仿宋_GBK"/>
        <charset val="134"/>
      </rPr>
      <t>修复完成水毁桥涵</t>
    </r>
    <r>
      <rPr>
        <sz val="12"/>
        <rFont val="Times New Roman"/>
        <charset val="134"/>
      </rPr>
      <t>3</t>
    </r>
    <r>
      <rPr>
        <sz val="12"/>
        <rFont val="方正仿宋_GBK"/>
        <charset val="134"/>
      </rPr>
      <t>座</t>
    </r>
  </si>
  <si>
    <r>
      <rPr>
        <sz val="12"/>
        <rFont val="方正仿宋_GBK"/>
        <charset val="134"/>
      </rPr>
      <t>修复桥涵</t>
    </r>
    <r>
      <rPr>
        <sz val="12"/>
        <rFont val="Times New Roman"/>
        <charset val="134"/>
      </rPr>
      <t>3</t>
    </r>
    <r>
      <rPr>
        <sz val="12"/>
        <rFont val="方正仿宋_GBK"/>
        <charset val="134"/>
      </rPr>
      <t>座</t>
    </r>
  </si>
  <si>
    <t>龙城镇小型农田水利设施建设项目</t>
  </si>
  <si>
    <r>
      <rPr>
        <sz val="12"/>
        <rFont val="方正仿宋_GBK"/>
        <charset val="134"/>
      </rPr>
      <t>帽山、刘行、人民、房庄、岱湖、园艺场</t>
    </r>
  </si>
  <si>
    <r>
      <rPr>
        <sz val="12"/>
        <rFont val="方正仿宋_GBK"/>
        <charset val="134"/>
      </rPr>
      <t>改建水毁桥</t>
    </r>
    <r>
      <rPr>
        <sz val="12"/>
        <rFont val="Times New Roman"/>
        <charset val="134"/>
      </rPr>
      <t>15</t>
    </r>
    <r>
      <rPr>
        <sz val="12"/>
        <rFont val="方正仿宋_GBK"/>
        <charset val="134"/>
      </rPr>
      <t>座（其中，帽山村改建</t>
    </r>
    <r>
      <rPr>
        <sz val="12"/>
        <rFont val="Times New Roman"/>
        <charset val="134"/>
      </rPr>
      <t>3</t>
    </r>
    <r>
      <rPr>
        <sz val="12"/>
        <rFont val="方正仿宋_GBK"/>
        <charset val="134"/>
      </rPr>
      <t>座、刘行村改建</t>
    </r>
    <r>
      <rPr>
        <sz val="12"/>
        <rFont val="Times New Roman"/>
        <charset val="134"/>
      </rPr>
      <t>7</t>
    </r>
    <r>
      <rPr>
        <sz val="12"/>
        <rFont val="方正仿宋_GBK"/>
        <charset val="134"/>
      </rPr>
      <t>座，人民村改建</t>
    </r>
    <r>
      <rPr>
        <sz val="12"/>
        <rFont val="Times New Roman"/>
        <charset val="134"/>
      </rPr>
      <t>2</t>
    </r>
    <r>
      <rPr>
        <sz val="12"/>
        <rFont val="方正仿宋_GBK"/>
        <charset val="134"/>
      </rPr>
      <t>座，房庄社区改建</t>
    </r>
    <r>
      <rPr>
        <sz val="12"/>
        <rFont val="Times New Roman"/>
        <charset val="134"/>
      </rPr>
      <t>1</t>
    </r>
    <r>
      <rPr>
        <sz val="12"/>
        <rFont val="方正仿宋_GBK"/>
        <charset val="134"/>
      </rPr>
      <t>座、岱湖社区改建</t>
    </r>
    <r>
      <rPr>
        <sz val="12"/>
        <rFont val="Times New Roman"/>
        <charset val="134"/>
      </rPr>
      <t>1</t>
    </r>
    <r>
      <rPr>
        <sz val="12"/>
        <rFont val="方正仿宋_GBK"/>
        <charset val="134"/>
      </rPr>
      <t>座、县园艺场改建</t>
    </r>
    <r>
      <rPr>
        <sz val="12"/>
        <rFont val="Times New Roman"/>
        <charset val="134"/>
      </rPr>
      <t>1</t>
    </r>
    <r>
      <rPr>
        <sz val="12"/>
        <rFont val="方正仿宋_GBK"/>
        <charset val="134"/>
      </rPr>
      <t>座）</t>
    </r>
  </si>
  <si>
    <r>
      <rPr>
        <sz val="12"/>
        <rFont val="方正仿宋_GBK"/>
        <charset val="134"/>
      </rPr>
      <t>修复完成水毁桥涵</t>
    </r>
    <r>
      <rPr>
        <sz val="12"/>
        <rFont val="Times New Roman"/>
        <charset val="134"/>
      </rPr>
      <t>15</t>
    </r>
    <r>
      <rPr>
        <sz val="12"/>
        <rFont val="方正仿宋_GBK"/>
        <charset val="134"/>
      </rPr>
      <t>座</t>
    </r>
  </si>
  <si>
    <r>
      <rPr>
        <sz val="12"/>
        <rFont val="方正仿宋_GBK"/>
        <charset val="134"/>
      </rPr>
      <t>修复桥涵</t>
    </r>
    <r>
      <rPr>
        <sz val="12"/>
        <rFont val="Times New Roman"/>
        <charset val="134"/>
      </rPr>
      <t>15</t>
    </r>
    <r>
      <rPr>
        <sz val="12"/>
        <rFont val="方正仿宋_GBK"/>
        <charset val="134"/>
      </rPr>
      <t>座</t>
    </r>
  </si>
  <si>
    <t>马井镇小型农田水利设施建设项目</t>
  </si>
  <si>
    <r>
      <rPr>
        <sz val="12"/>
        <rFont val="方正仿宋_GBK"/>
        <charset val="134"/>
      </rPr>
      <t>朱集村</t>
    </r>
  </si>
  <si>
    <r>
      <rPr>
        <sz val="12"/>
        <rFont val="方正仿宋_GBK"/>
        <charset val="134"/>
      </rPr>
      <t>改建水毁桥</t>
    </r>
    <r>
      <rPr>
        <sz val="12"/>
        <rFont val="Times New Roman"/>
        <charset val="134"/>
      </rPr>
      <t>2</t>
    </r>
    <r>
      <rPr>
        <sz val="12"/>
        <rFont val="方正仿宋_GBK"/>
        <charset val="134"/>
      </rPr>
      <t>座</t>
    </r>
  </si>
  <si>
    <r>
      <rPr>
        <sz val="12"/>
        <rFont val="方正仿宋_GBK"/>
        <charset val="134"/>
      </rPr>
      <t>修复完成水毁桥涵</t>
    </r>
    <r>
      <rPr>
        <sz val="12"/>
        <rFont val="Times New Roman"/>
        <charset val="134"/>
      </rPr>
      <t>2</t>
    </r>
    <r>
      <rPr>
        <sz val="12"/>
        <rFont val="方正仿宋_GBK"/>
        <charset val="134"/>
      </rPr>
      <t>座</t>
    </r>
  </si>
  <si>
    <r>
      <rPr>
        <sz val="12"/>
        <rFont val="方正仿宋_GBK"/>
        <charset val="134"/>
      </rPr>
      <t>修复桥涵</t>
    </r>
    <r>
      <rPr>
        <sz val="12"/>
        <rFont val="Times New Roman"/>
        <charset val="134"/>
      </rPr>
      <t>2</t>
    </r>
    <r>
      <rPr>
        <sz val="12"/>
        <rFont val="方正仿宋_GBK"/>
        <charset val="134"/>
      </rPr>
      <t>座</t>
    </r>
  </si>
  <si>
    <t>圣泉镇小型农田水利设施建设项目</t>
  </si>
  <si>
    <r>
      <rPr>
        <sz val="12"/>
        <rFont val="方正仿宋_GBK"/>
        <charset val="134"/>
      </rPr>
      <t>营子、袁新庄、岗子、红柳树村</t>
    </r>
  </si>
  <si>
    <r>
      <rPr>
        <sz val="12"/>
        <rFont val="方正仿宋_GBK"/>
        <charset val="134"/>
      </rPr>
      <t>改建水毁桥</t>
    </r>
    <r>
      <rPr>
        <sz val="12"/>
        <rFont val="Times New Roman"/>
        <charset val="134"/>
      </rPr>
      <t>8</t>
    </r>
    <r>
      <rPr>
        <sz val="12"/>
        <rFont val="方正仿宋_GBK"/>
        <charset val="134"/>
      </rPr>
      <t>座（其中，营子村改建</t>
    </r>
    <r>
      <rPr>
        <sz val="12"/>
        <rFont val="Times New Roman"/>
        <charset val="134"/>
      </rPr>
      <t>1</t>
    </r>
    <r>
      <rPr>
        <sz val="12"/>
        <rFont val="方正仿宋_GBK"/>
        <charset val="134"/>
      </rPr>
      <t>座、袁新庄村改建</t>
    </r>
    <r>
      <rPr>
        <sz val="12"/>
        <rFont val="Times New Roman"/>
        <charset val="134"/>
      </rPr>
      <t>2</t>
    </r>
    <r>
      <rPr>
        <sz val="12"/>
        <rFont val="方正仿宋_GBK"/>
        <charset val="134"/>
      </rPr>
      <t>座、岗子村改建</t>
    </r>
    <r>
      <rPr>
        <sz val="12"/>
        <rFont val="Times New Roman"/>
        <charset val="134"/>
      </rPr>
      <t>3</t>
    </r>
    <r>
      <rPr>
        <sz val="12"/>
        <rFont val="方正仿宋_GBK"/>
        <charset val="134"/>
      </rPr>
      <t>座、红柳树村改建</t>
    </r>
    <r>
      <rPr>
        <sz val="12"/>
        <rFont val="Times New Roman"/>
        <charset val="134"/>
      </rPr>
      <t>2</t>
    </r>
    <r>
      <rPr>
        <sz val="12"/>
        <rFont val="方正仿宋_GBK"/>
        <charset val="134"/>
      </rPr>
      <t>座）</t>
    </r>
  </si>
  <si>
    <r>
      <rPr>
        <sz val="12"/>
        <rFont val="方正仿宋_GBK"/>
        <charset val="134"/>
      </rPr>
      <t>修复完成水毁桥涵</t>
    </r>
    <r>
      <rPr>
        <sz val="12"/>
        <rFont val="Times New Roman"/>
        <charset val="134"/>
      </rPr>
      <t>8</t>
    </r>
    <r>
      <rPr>
        <sz val="12"/>
        <rFont val="方正仿宋_GBK"/>
        <charset val="134"/>
      </rPr>
      <t>座</t>
    </r>
  </si>
  <si>
    <r>
      <rPr>
        <sz val="12"/>
        <rFont val="方正仿宋_GBK"/>
        <charset val="134"/>
      </rPr>
      <t>修复桥涵</t>
    </r>
    <r>
      <rPr>
        <sz val="12"/>
        <rFont val="Times New Roman"/>
        <charset val="134"/>
      </rPr>
      <t>8</t>
    </r>
    <r>
      <rPr>
        <sz val="12"/>
        <rFont val="方正仿宋_GBK"/>
        <charset val="134"/>
      </rPr>
      <t>座</t>
    </r>
  </si>
  <si>
    <t>孙圩子乡小型农田水利设施建设项目</t>
  </si>
  <si>
    <r>
      <rPr>
        <sz val="12"/>
        <rFont val="方正仿宋_GBK"/>
        <charset val="134"/>
      </rPr>
      <t>孙圩子、马庄、周圩、徐里、丁楼村</t>
    </r>
  </si>
  <si>
    <r>
      <rPr>
        <sz val="12"/>
        <rFont val="方正仿宋_GBK"/>
        <charset val="134"/>
      </rPr>
      <t>改建修复水毁桥涵</t>
    </r>
    <r>
      <rPr>
        <sz val="12"/>
        <rFont val="Times New Roman"/>
        <charset val="134"/>
      </rPr>
      <t>12</t>
    </r>
    <r>
      <rPr>
        <sz val="12"/>
        <rFont val="方正仿宋_GBK"/>
        <charset val="134"/>
      </rPr>
      <t>座（其中，孙圩子村改建</t>
    </r>
    <r>
      <rPr>
        <sz val="12"/>
        <rFont val="Times New Roman"/>
        <charset val="134"/>
      </rPr>
      <t>1</t>
    </r>
    <r>
      <rPr>
        <sz val="12"/>
        <rFont val="方正仿宋_GBK"/>
        <charset val="134"/>
      </rPr>
      <t>座、马庄村改建</t>
    </r>
    <r>
      <rPr>
        <sz val="12"/>
        <rFont val="Times New Roman"/>
        <charset val="134"/>
      </rPr>
      <t>1</t>
    </r>
    <r>
      <rPr>
        <sz val="12"/>
        <rFont val="方正仿宋_GBK"/>
        <charset val="134"/>
      </rPr>
      <t>座、周圩村改建</t>
    </r>
    <r>
      <rPr>
        <sz val="12"/>
        <rFont val="Times New Roman"/>
        <charset val="134"/>
      </rPr>
      <t>4</t>
    </r>
    <r>
      <rPr>
        <sz val="12"/>
        <rFont val="方正仿宋_GBK"/>
        <charset val="134"/>
      </rPr>
      <t>座、徐里村修复</t>
    </r>
    <r>
      <rPr>
        <sz val="12"/>
        <rFont val="Times New Roman"/>
        <charset val="134"/>
      </rPr>
      <t>4</t>
    </r>
    <r>
      <rPr>
        <sz val="12"/>
        <rFont val="方正仿宋_GBK"/>
        <charset val="134"/>
      </rPr>
      <t>座、丁楼村改建</t>
    </r>
    <r>
      <rPr>
        <sz val="12"/>
        <rFont val="Times New Roman"/>
        <charset val="134"/>
      </rPr>
      <t>2</t>
    </r>
    <r>
      <rPr>
        <sz val="12"/>
        <rFont val="方正仿宋_GBK"/>
        <charset val="134"/>
      </rPr>
      <t>座）</t>
    </r>
  </si>
  <si>
    <r>
      <rPr>
        <sz val="12"/>
        <rFont val="方正仿宋_GBK"/>
        <charset val="134"/>
      </rPr>
      <t>修复完成水毁桥涵</t>
    </r>
    <r>
      <rPr>
        <sz val="12"/>
        <rFont val="Times New Roman"/>
        <charset val="134"/>
      </rPr>
      <t>12</t>
    </r>
    <r>
      <rPr>
        <sz val="12"/>
        <rFont val="方正仿宋_GBK"/>
        <charset val="134"/>
      </rPr>
      <t>座</t>
    </r>
  </si>
  <si>
    <r>
      <rPr>
        <sz val="12"/>
        <rFont val="方正仿宋_GBK"/>
        <charset val="134"/>
      </rPr>
      <t>修复桥涵</t>
    </r>
    <r>
      <rPr>
        <sz val="12"/>
        <rFont val="Times New Roman"/>
        <charset val="134"/>
      </rPr>
      <t>12</t>
    </r>
    <r>
      <rPr>
        <sz val="12"/>
        <rFont val="方正仿宋_GBK"/>
        <charset val="134"/>
      </rPr>
      <t>座</t>
    </r>
  </si>
  <si>
    <t>新庄镇小型农田水利设施建设项目</t>
  </si>
  <si>
    <r>
      <rPr>
        <sz val="12"/>
        <rFont val="方正仿宋_GBK"/>
        <charset val="134"/>
      </rPr>
      <t>马常庄、东阁、李庄、马郑庄、杜集、郭套、邵套、铁佛、张庄村</t>
    </r>
  </si>
  <si>
    <r>
      <rPr>
        <sz val="12"/>
        <rFont val="方正仿宋_GBK"/>
        <charset val="134"/>
      </rPr>
      <t>改建水毁桥</t>
    </r>
    <r>
      <rPr>
        <sz val="12"/>
        <rFont val="Times New Roman"/>
        <charset val="134"/>
      </rPr>
      <t>25</t>
    </r>
    <r>
      <rPr>
        <sz val="12"/>
        <rFont val="方正仿宋_GBK"/>
        <charset val="134"/>
      </rPr>
      <t>座（其中，马常庄村改建</t>
    </r>
    <r>
      <rPr>
        <sz val="12"/>
        <rFont val="Times New Roman"/>
        <charset val="134"/>
      </rPr>
      <t>5</t>
    </r>
    <r>
      <rPr>
        <sz val="12"/>
        <rFont val="方正仿宋_GBK"/>
        <charset val="134"/>
      </rPr>
      <t>座、东阁村改建</t>
    </r>
    <r>
      <rPr>
        <sz val="12"/>
        <rFont val="Times New Roman"/>
        <charset val="134"/>
      </rPr>
      <t>5</t>
    </r>
    <r>
      <rPr>
        <sz val="12"/>
        <rFont val="方正仿宋_GBK"/>
        <charset val="134"/>
      </rPr>
      <t>座、李庄村改建</t>
    </r>
    <r>
      <rPr>
        <sz val="12"/>
        <rFont val="Times New Roman"/>
        <charset val="134"/>
      </rPr>
      <t>2</t>
    </r>
    <r>
      <rPr>
        <sz val="12"/>
        <rFont val="方正仿宋_GBK"/>
        <charset val="134"/>
      </rPr>
      <t>座、马郑庄村改建</t>
    </r>
    <r>
      <rPr>
        <sz val="12"/>
        <rFont val="Times New Roman"/>
        <charset val="134"/>
      </rPr>
      <t>1</t>
    </r>
    <r>
      <rPr>
        <sz val="12"/>
        <rFont val="方正仿宋_GBK"/>
        <charset val="134"/>
      </rPr>
      <t>座、杜集村改建</t>
    </r>
    <r>
      <rPr>
        <sz val="12"/>
        <rFont val="Times New Roman"/>
        <charset val="134"/>
      </rPr>
      <t>3</t>
    </r>
    <r>
      <rPr>
        <sz val="12"/>
        <rFont val="方正仿宋_GBK"/>
        <charset val="134"/>
      </rPr>
      <t>座、郭套村改建</t>
    </r>
    <r>
      <rPr>
        <sz val="12"/>
        <rFont val="Times New Roman"/>
        <charset val="134"/>
      </rPr>
      <t>1</t>
    </r>
    <r>
      <rPr>
        <sz val="12"/>
        <rFont val="方正仿宋_GBK"/>
        <charset val="134"/>
      </rPr>
      <t>座、邵套村改建</t>
    </r>
    <r>
      <rPr>
        <sz val="12"/>
        <rFont val="Times New Roman"/>
        <charset val="134"/>
      </rPr>
      <t>4</t>
    </r>
    <r>
      <rPr>
        <sz val="12"/>
        <rFont val="方正仿宋_GBK"/>
        <charset val="134"/>
      </rPr>
      <t>座、铁佛村改建</t>
    </r>
    <r>
      <rPr>
        <sz val="12"/>
        <rFont val="Times New Roman"/>
        <charset val="134"/>
      </rPr>
      <t>1</t>
    </r>
    <r>
      <rPr>
        <sz val="12"/>
        <rFont val="方正仿宋_GBK"/>
        <charset val="134"/>
      </rPr>
      <t>座、张庄村改建</t>
    </r>
    <r>
      <rPr>
        <sz val="12"/>
        <rFont val="Times New Roman"/>
        <charset val="134"/>
      </rPr>
      <t>3</t>
    </r>
    <r>
      <rPr>
        <sz val="12"/>
        <rFont val="方正仿宋_GBK"/>
        <charset val="134"/>
      </rPr>
      <t>座）</t>
    </r>
  </si>
  <si>
    <r>
      <rPr>
        <sz val="12"/>
        <rFont val="方正仿宋_GBK"/>
        <charset val="134"/>
      </rPr>
      <t>修复完成水毁桥涵</t>
    </r>
    <r>
      <rPr>
        <sz val="12"/>
        <rFont val="Times New Roman"/>
        <charset val="134"/>
      </rPr>
      <t>25</t>
    </r>
    <r>
      <rPr>
        <sz val="12"/>
        <rFont val="方正仿宋_GBK"/>
        <charset val="134"/>
      </rPr>
      <t>座</t>
    </r>
  </si>
  <si>
    <r>
      <rPr>
        <sz val="12"/>
        <rFont val="方正仿宋_GBK"/>
        <charset val="134"/>
      </rPr>
      <t>修复桥涵</t>
    </r>
    <r>
      <rPr>
        <sz val="12"/>
        <rFont val="Times New Roman"/>
        <charset val="134"/>
      </rPr>
      <t>25</t>
    </r>
    <r>
      <rPr>
        <sz val="12"/>
        <rFont val="方正仿宋_GBK"/>
        <charset val="134"/>
      </rPr>
      <t>座</t>
    </r>
  </si>
  <si>
    <t>闫集镇小型农田水利设施建设项目</t>
  </si>
  <si>
    <r>
      <rPr>
        <sz val="12"/>
        <rFont val="方正仿宋_GBK"/>
        <charset val="134"/>
      </rPr>
      <t>塘沃涯、郑集、孙老家、杨庄村</t>
    </r>
  </si>
  <si>
    <r>
      <rPr>
        <sz val="12"/>
        <rFont val="方正仿宋_GBK"/>
        <charset val="134"/>
      </rPr>
      <t>改建水毁桥</t>
    </r>
    <r>
      <rPr>
        <sz val="12"/>
        <rFont val="Times New Roman"/>
        <charset val="134"/>
      </rPr>
      <t>6</t>
    </r>
    <r>
      <rPr>
        <sz val="12"/>
        <rFont val="方正仿宋_GBK"/>
        <charset val="134"/>
      </rPr>
      <t>座（其中，塘沃涯村改建</t>
    </r>
    <r>
      <rPr>
        <sz val="12"/>
        <rFont val="Times New Roman"/>
        <charset val="134"/>
      </rPr>
      <t>1</t>
    </r>
    <r>
      <rPr>
        <sz val="12"/>
        <rFont val="方正仿宋_GBK"/>
        <charset val="134"/>
      </rPr>
      <t>座、郑集村改建</t>
    </r>
    <r>
      <rPr>
        <sz val="12"/>
        <rFont val="Times New Roman"/>
        <charset val="134"/>
      </rPr>
      <t>2</t>
    </r>
    <r>
      <rPr>
        <sz val="12"/>
        <rFont val="方正仿宋_GBK"/>
        <charset val="134"/>
      </rPr>
      <t>座、孙老家村修复</t>
    </r>
    <r>
      <rPr>
        <sz val="12"/>
        <rFont val="Times New Roman"/>
        <charset val="134"/>
      </rPr>
      <t>2</t>
    </r>
    <r>
      <rPr>
        <sz val="12"/>
        <rFont val="方正仿宋_GBK"/>
        <charset val="134"/>
      </rPr>
      <t>座、杨庄村改建</t>
    </r>
    <r>
      <rPr>
        <sz val="12"/>
        <rFont val="Times New Roman"/>
        <charset val="134"/>
      </rPr>
      <t>1</t>
    </r>
    <r>
      <rPr>
        <sz val="12"/>
        <rFont val="方正仿宋_GBK"/>
        <charset val="134"/>
      </rPr>
      <t>座）</t>
    </r>
  </si>
  <si>
    <t>杨楼镇小型农田水利设施建设项目</t>
  </si>
  <si>
    <r>
      <rPr>
        <sz val="12"/>
        <rFont val="方正仿宋_GBK"/>
        <charset val="134"/>
      </rPr>
      <t>杨楼、裴庄、尹庄、张口、余洼、冯场</t>
    </r>
  </si>
  <si>
    <r>
      <rPr>
        <sz val="12"/>
        <rFont val="方正仿宋_GBK"/>
        <charset val="134"/>
      </rPr>
      <t>改建水毁桥</t>
    </r>
    <r>
      <rPr>
        <sz val="12"/>
        <rFont val="Times New Roman"/>
        <charset val="134"/>
      </rPr>
      <t>10</t>
    </r>
    <r>
      <rPr>
        <sz val="12"/>
        <rFont val="方正仿宋_GBK"/>
        <charset val="134"/>
      </rPr>
      <t>座（其中，杨楼社区改建</t>
    </r>
    <r>
      <rPr>
        <sz val="12"/>
        <rFont val="Times New Roman"/>
        <charset val="134"/>
      </rPr>
      <t>1</t>
    </r>
    <r>
      <rPr>
        <sz val="12"/>
        <rFont val="方正仿宋_GBK"/>
        <charset val="134"/>
      </rPr>
      <t>座、冯场改建</t>
    </r>
    <r>
      <rPr>
        <sz val="12"/>
        <rFont val="Times New Roman"/>
        <charset val="134"/>
      </rPr>
      <t>1</t>
    </r>
    <r>
      <rPr>
        <sz val="12"/>
        <rFont val="方正仿宋_GBK"/>
        <charset val="134"/>
      </rPr>
      <t>座、裴庄村改建</t>
    </r>
    <r>
      <rPr>
        <sz val="12"/>
        <rFont val="Times New Roman"/>
        <charset val="134"/>
      </rPr>
      <t>5</t>
    </r>
    <r>
      <rPr>
        <sz val="12"/>
        <rFont val="方正仿宋_GBK"/>
        <charset val="134"/>
      </rPr>
      <t>座、尹庄村改建</t>
    </r>
    <r>
      <rPr>
        <sz val="12"/>
        <rFont val="Times New Roman"/>
        <charset val="134"/>
      </rPr>
      <t>1</t>
    </r>
    <r>
      <rPr>
        <sz val="12"/>
        <rFont val="方正仿宋_GBK"/>
        <charset val="134"/>
      </rPr>
      <t>座、张口村改建</t>
    </r>
    <r>
      <rPr>
        <sz val="12"/>
        <rFont val="Times New Roman"/>
        <charset val="134"/>
      </rPr>
      <t>1</t>
    </r>
    <r>
      <rPr>
        <sz val="12"/>
        <rFont val="方正仿宋_GBK"/>
        <charset val="134"/>
      </rPr>
      <t>座、余洼村改建</t>
    </r>
    <r>
      <rPr>
        <sz val="12"/>
        <rFont val="Times New Roman"/>
        <charset val="134"/>
      </rPr>
      <t>1</t>
    </r>
    <r>
      <rPr>
        <sz val="12"/>
        <rFont val="方正仿宋_GBK"/>
        <charset val="134"/>
      </rPr>
      <t>座）</t>
    </r>
  </si>
  <si>
    <t>张庄寨镇小型农田水利设施建设项目</t>
  </si>
  <si>
    <r>
      <rPr>
        <sz val="12"/>
        <rFont val="方正仿宋_GBK"/>
        <charset val="134"/>
      </rPr>
      <t>武楼、王柳元、崔口、王衍庄、申河、众姓庄、张庄寨、洪河、海青村</t>
    </r>
  </si>
  <si>
    <r>
      <rPr>
        <sz val="12"/>
        <rFont val="方正仿宋_GBK"/>
        <charset val="134"/>
      </rPr>
      <t>改建水毁桥</t>
    </r>
    <r>
      <rPr>
        <sz val="12"/>
        <rFont val="Times New Roman"/>
        <charset val="134"/>
      </rPr>
      <t>12</t>
    </r>
    <r>
      <rPr>
        <sz val="12"/>
        <rFont val="方正仿宋_GBK"/>
        <charset val="134"/>
      </rPr>
      <t>座（其中，武楼村改建</t>
    </r>
    <r>
      <rPr>
        <sz val="12"/>
        <rFont val="Times New Roman"/>
        <charset val="134"/>
      </rPr>
      <t>1</t>
    </r>
    <r>
      <rPr>
        <sz val="12"/>
        <rFont val="方正仿宋_GBK"/>
        <charset val="134"/>
      </rPr>
      <t>座、王柳元村改建</t>
    </r>
    <r>
      <rPr>
        <sz val="12"/>
        <rFont val="Times New Roman"/>
        <charset val="134"/>
      </rPr>
      <t>1</t>
    </r>
    <r>
      <rPr>
        <sz val="12"/>
        <rFont val="方正仿宋_GBK"/>
        <charset val="134"/>
      </rPr>
      <t>座、崔口村改建</t>
    </r>
    <r>
      <rPr>
        <sz val="12"/>
        <rFont val="Times New Roman"/>
        <charset val="134"/>
      </rPr>
      <t>2</t>
    </r>
    <r>
      <rPr>
        <sz val="12"/>
        <rFont val="方正仿宋_GBK"/>
        <charset val="134"/>
      </rPr>
      <t>座、王衍庄村改建</t>
    </r>
    <r>
      <rPr>
        <sz val="12"/>
        <rFont val="Times New Roman"/>
        <charset val="134"/>
      </rPr>
      <t>3</t>
    </r>
    <r>
      <rPr>
        <sz val="12"/>
        <rFont val="方正仿宋_GBK"/>
        <charset val="134"/>
      </rPr>
      <t>座、申河村改建</t>
    </r>
    <r>
      <rPr>
        <sz val="12"/>
        <rFont val="Times New Roman"/>
        <charset val="134"/>
      </rPr>
      <t>1</t>
    </r>
    <r>
      <rPr>
        <sz val="12"/>
        <rFont val="方正仿宋_GBK"/>
        <charset val="134"/>
      </rPr>
      <t>座、众姓庄村改建</t>
    </r>
    <r>
      <rPr>
        <sz val="12"/>
        <rFont val="Times New Roman"/>
        <charset val="134"/>
      </rPr>
      <t>1</t>
    </r>
    <r>
      <rPr>
        <sz val="12"/>
        <rFont val="方正仿宋_GBK"/>
        <charset val="134"/>
      </rPr>
      <t>座、张庄寨村改建</t>
    </r>
    <r>
      <rPr>
        <sz val="12"/>
        <rFont val="Times New Roman"/>
        <charset val="134"/>
      </rPr>
      <t>1</t>
    </r>
    <r>
      <rPr>
        <sz val="12"/>
        <rFont val="方正仿宋_GBK"/>
        <charset val="134"/>
      </rPr>
      <t>座、洪河村改建</t>
    </r>
    <r>
      <rPr>
        <sz val="12"/>
        <rFont val="Times New Roman"/>
        <charset val="134"/>
      </rPr>
      <t>1</t>
    </r>
    <r>
      <rPr>
        <sz val="12"/>
        <rFont val="方正仿宋_GBK"/>
        <charset val="134"/>
      </rPr>
      <t>座、海青村改建</t>
    </r>
    <r>
      <rPr>
        <sz val="12"/>
        <rFont val="Times New Roman"/>
        <charset val="134"/>
      </rPr>
      <t>1</t>
    </r>
    <r>
      <rPr>
        <sz val="12"/>
        <rFont val="方正仿宋_GBK"/>
        <charset val="134"/>
      </rPr>
      <t>座）</t>
    </r>
  </si>
  <si>
    <t>赵庄镇小型农田水利设施建设项目</t>
  </si>
  <si>
    <r>
      <rPr>
        <sz val="12"/>
        <rFont val="方正仿宋_GBK"/>
        <charset val="134"/>
      </rPr>
      <t>桃元、汪屯村</t>
    </r>
  </si>
  <si>
    <r>
      <rPr>
        <sz val="12"/>
        <rFont val="方正仿宋_GBK"/>
        <charset val="134"/>
      </rPr>
      <t>改建水毁桥</t>
    </r>
    <r>
      <rPr>
        <sz val="12"/>
        <rFont val="Times New Roman"/>
        <charset val="134"/>
      </rPr>
      <t>2</t>
    </r>
    <r>
      <rPr>
        <sz val="12"/>
        <rFont val="方正仿宋_GBK"/>
        <charset val="134"/>
      </rPr>
      <t>座（其中，桃元村改建</t>
    </r>
    <r>
      <rPr>
        <sz val="12"/>
        <rFont val="Times New Roman"/>
        <charset val="134"/>
      </rPr>
      <t>1</t>
    </r>
    <r>
      <rPr>
        <sz val="12"/>
        <rFont val="方正仿宋_GBK"/>
        <charset val="134"/>
      </rPr>
      <t>座、汪屯村改建</t>
    </r>
    <r>
      <rPr>
        <sz val="12"/>
        <rFont val="Times New Roman"/>
        <charset val="134"/>
      </rPr>
      <t>1</t>
    </r>
    <r>
      <rPr>
        <sz val="12"/>
        <rFont val="方正仿宋_GBK"/>
        <charset val="134"/>
      </rPr>
      <t>座）</t>
    </r>
  </si>
  <si>
    <t>庄里镇小型农田水利设施建设项目</t>
  </si>
  <si>
    <r>
      <rPr>
        <sz val="12"/>
        <rFont val="方正仿宋_GBK"/>
        <charset val="134"/>
      </rPr>
      <t>城阳、陶墟村</t>
    </r>
  </si>
  <si>
    <r>
      <rPr>
        <sz val="12"/>
        <rFont val="方正仿宋_GBK"/>
        <charset val="134"/>
      </rPr>
      <t>改建水毁桥</t>
    </r>
    <r>
      <rPr>
        <sz val="12"/>
        <rFont val="Times New Roman"/>
        <charset val="134"/>
      </rPr>
      <t>4</t>
    </r>
    <r>
      <rPr>
        <sz val="12"/>
        <rFont val="方正仿宋_GBK"/>
        <charset val="134"/>
      </rPr>
      <t>座（其中，城阳村改建</t>
    </r>
    <r>
      <rPr>
        <sz val="12"/>
        <rFont val="Times New Roman"/>
        <charset val="134"/>
      </rPr>
      <t>3</t>
    </r>
    <r>
      <rPr>
        <sz val="12"/>
        <rFont val="方正仿宋_GBK"/>
        <charset val="134"/>
      </rPr>
      <t>座、陶墟村改建</t>
    </r>
    <r>
      <rPr>
        <sz val="12"/>
        <rFont val="Times New Roman"/>
        <charset val="134"/>
      </rPr>
      <t>1</t>
    </r>
    <r>
      <rPr>
        <sz val="12"/>
        <rFont val="方正仿宋_GBK"/>
        <charset val="134"/>
      </rPr>
      <t>座）</t>
    </r>
  </si>
  <si>
    <r>
      <rPr>
        <sz val="12"/>
        <rFont val="方正仿宋_GBK"/>
        <charset val="134"/>
      </rPr>
      <t>修复完成水毁桥涵</t>
    </r>
    <r>
      <rPr>
        <sz val="12"/>
        <rFont val="Times New Roman"/>
        <charset val="134"/>
      </rPr>
      <t>4</t>
    </r>
    <r>
      <rPr>
        <sz val="12"/>
        <rFont val="方正仿宋_GBK"/>
        <charset val="134"/>
      </rPr>
      <t>座</t>
    </r>
  </si>
  <si>
    <r>
      <rPr>
        <sz val="12"/>
        <rFont val="方正仿宋_GBK"/>
        <charset val="134"/>
      </rPr>
      <t>修复桥涵</t>
    </r>
    <r>
      <rPr>
        <sz val="12"/>
        <rFont val="Times New Roman"/>
        <charset val="134"/>
      </rPr>
      <t>4</t>
    </r>
    <r>
      <rPr>
        <sz val="12"/>
        <rFont val="方正仿宋_GBK"/>
        <charset val="134"/>
      </rPr>
      <t>座</t>
    </r>
  </si>
  <si>
    <t>祖楼镇小型农田水利设施建设项目</t>
  </si>
  <si>
    <r>
      <rPr>
        <sz val="12"/>
        <rFont val="方正仿宋_GBK"/>
        <charset val="134"/>
      </rPr>
      <t>石桥村</t>
    </r>
  </si>
  <si>
    <r>
      <rPr>
        <sz val="12"/>
        <rFont val="方正仿宋_GBK"/>
        <charset val="134"/>
      </rPr>
      <t>董店村</t>
    </r>
  </si>
  <si>
    <r>
      <rPr>
        <sz val="12"/>
        <rFont val="方正仿宋_GBK"/>
        <charset val="134"/>
      </rPr>
      <t>改建水毁桥涵</t>
    </r>
    <r>
      <rPr>
        <sz val="12"/>
        <rFont val="Times New Roman"/>
        <charset val="134"/>
      </rPr>
      <t>1</t>
    </r>
    <r>
      <rPr>
        <sz val="12"/>
        <rFont val="方正仿宋_GBK"/>
        <charset val="134"/>
      </rPr>
      <t>座</t>
    </r>
  </si>
  <si>
    <r>
      <rPr>
        <sz val="12"/>
        <rFont val="方正仿宋_GBK"/>
        <charset val="134"/>
      </rPr>
      <t>胡集村、张楼村、土山村</t>
    </r>
  </si>
  <si>
    <r>
      <rPr>
        <sz val="12"/>
        <rFont val="方正仿宋_GBK"/>
        <charset val="134"/>
      </rPr>
      <t>改建水毁桥涵</t>
    </r>
    <r>
      <rPr>
        <sz val="12"/>
        <rFont val="Times New Roman"/>
        <charset val="134"/>
      </rPr>
      <t>33</t>
    </r>
    <r>
      <rPr>
        <sz val="12"/>
        <rFont val="方正仿宋_GBK"/>
        <charset val="134"/>
      </rPr>
      <t>座</t>
    </r>
  </si>
  <si>
    <r>
      <rPr>
        <sz val="12"/>
        <rFont val="方正仿宋_GBK"/>
        <charset val="134"/>
      </rPr>
      <t>修复完成水毁桥涵</t>
    </r>
    <r>
      <rPr>
        <sz val="12"/>
        <rFont val="Times New Roman"/>
        <charset val="134"/>
      </rPr>
      <t>33</t>
    </r>
    <r>
      <rPr>
        <sz val="12"/>
        <rFont val="方正仿宋_GBK"/>
        <charset val="134"/>
      </rPr>
      <t>座</t>
    </r>
  </si>
  <si>
    <r>
      <rPr>
        <sz val="12"/>
        <rFont val="方正仿宋_GBK"/>
        <charset val="134"/>
      </rPr>
      <t>修复桥涵</t>
    </r>
    <r>
      <rPr>
        <sz val="12"/>
        <rFont val="Times New Roman"/>
        <charset val="134"/>
      </rPr>
      <t>33</t>
    </r>
    <r>
      <rPr>
        <sz val="12"/>
        <rFont val="方正仿宋_GBK"/>
        <charset val="134"/>
      </rPr>
      <t>座</t>
    </r>
  </si>
  <si>
    <r>
      <rPr>
        <sz val="12"/>
        <rFont val="方正仿宋_GBK"/>
        <charset val="134"/>
      </rPr>
      <t>彭林村</t>
    </r>
  </si>
  <si>
    <r>
      <rPr>
        <sz val="12"/>
        <rFont val="方正仿宋_GBK"/>
        <charset val="134"/>
      </rPr>
      <t>张湾、刘其、穆寨村</t>
    </r>
  </si>
  <si>
    <r>
      <rPr>
        <sz val="12"/>
        <rFont val="方正仿宋_GBK"/>
        <charset val="134"/>
      </rPr>
      <t>改建水毁桥</t>
    </r>
    <r>
      <rPr>
        <sz val="12"/>
        <rFont val="Times New Roman"/>
        <charset val="134"/>
      </rPr>
      <t>16</t>
    </r>
    <r>
      <rPr>
        <sz val="12"/>
        <rFont val="方正仿宋_GBK"/>
        <charset val="134"/>
      </rPr>
      <t>座（其中，张湾村改建</t>
    </r>
    <r>
      <rPr>
        <sz val="12"/>
        <rFont val="Times New Roman"/>
        <charset val="134"/>
      </rPr>
      <t>8</t>
    </r>
    <r>
      <rPr>
        <sz val="12"/>
        <rFont val="方正仿宋_GBK"/>
        <charset val="134"/>
      </rPr>
      <t>座、刘其村改建</t>
    </r>
    <r>
      <rPr>
        <sz val="12"/>
        <rFont val="Times New Roman"/>
        <charset val="134"/>
      </rPr>
      <t>7</t>
    </r>
    <r>
      <rPr>
        <sz val="12"/>
        <rFont val="方正仿宋_GBK"/>
        <charset val="134"/>
      </rPr>
      <t>座、穆寨村改建</t>
    </r>
    <r>
      <rPr>
        <sz val="12"/>
        <rFont val="Times New Roman"/>
        <charset val="134"/>
      </rPr>
      <t>1</t>
    </r>
    <r>
      <rPr>
        <sz val="12"/>
        <rFont val="方正仿宋_GBK"/>
        <charset val="134"/>
      </rPr>
      <t>座）</t>
    </r>
  </si>
  <si>
    <t>王寨镇小型农田水利设施建设项目</t>
  </si>
  <si>
    <r>
      <rPr>
        <sz val="12"/>
        <rFont val="方正仿宋_GBK"/>
        <charset val="134"/>
      </rPr>
      <t>王集、苏庄、张楼、王寨村</t>
    </r>
  </si>
  <si>
    <r>
      <rPr>
        <sz val="12"/>
        <rFont val="方正仿宋_GBK"/>
        <charset val="134"/>
      </rPr>
      <t>改建水毁桥</t>
    </r>
    <r>
      <rPr>
        <sz val="12"/>
        <rFont val="Times New Roman"/>
        <charset val="134"/>
      </rPr>
      <t>7</t>
    </r>
    <r>
      <rPr>
        <sz val="12"/>
        <rFont val="方正仿宋_GBK"/>
        <charset val="134"/>
      </rPr>
      <t>座（其中，王集村改建</t>
    </r>
    <r>
      <rPr>
        <sz val="12"/>
        <rFont val="Times New Roman"/>
        <charset val="134"/>
      </rPr>
      <t>3</t>
    </r>
    <r>
      <rPr>
        <sz val="12"/>
        <rFont val="方正仿宋_GBK"/>
        <charset val="134"/>
      </rPr>
      <t>座、苏庄村维修</t>
    </r>
    <r>
      <rPr>
        <sz val="12"/>
        <rFont val="Times New Roman"/>
        <charset val="134"/>
      </rPr>
      <t>1</t>
    </r>
    <r>
      <rPr>
        <sz val="12"/>
        <rFont val="方正仿宋_GBK"/>
        <charset val="134"/>
      </rPr>
      <t>座、张楼村改建</t>
    </r>
    <r>
      <rPr>
        <sz val="12"/>
        <rFont val="Times New Roman"/>
        <charset val="134"/>
      </rPr>
      <t>2</t>
    </r>
    <r>
      <rPr>
        <sz val="12"/>
        <rFont val="方正仿宋_GBK"/>
        <charset val="134"/>
      </rPr>
      <t>座，王寨改建</t>
    </r>
    <r>
      <rPr>
        <sz val="12"/>
        <rFont val="Times New Roman"/>
        <charset val="134"/>
      </rPr>
      <t>1</t>
    </r>
    <r>
      <rPr>
        <sz val="12"/>
        <rFont val="方正仿宋_GBK"/>
        <charset val="134"/>
      </rPr>
      <t>座）</t>
    </r>
  </si>
  <si>
    <r>
      <rPr>
        <sz val="12"/>
        <rFont val="方正仿宋_GBK"/>
        <charset val="134"/>
      </rPr>
      <t>修复完成水毁桥涵</t>
    </r>
    <r>
      <rPr>
        <sz val="12"/>
        <rFont val="Times New Roman"/>
        <charset val="134"/>
      </rPr>
      <t>7</t>
    </r>
    <r>
      <rPr>
        <sz val="12"/>
        <rFont val="方正仿宋_GBK"/>
        <charset val="134"/>
      </rPr>
      <t>座</t>
    </r>
  </si>
  <si>
    <r>
      <rPr>
        <sz val="12"/>
        <rFont val="方正仿宋_GBK"/>
        <charset val="134"/>
      </rPr>
      <t>修复桥涵</t>
    </r>
    <r>
      <rPr>
        <sz val="12"/>
        <rFont val="Times New Roman"/>
        <charset val="134"/>
      </rPr>
      <t>7</t>
    </r>
    <r>
      <rPr>
        <sz val="12"/>
        <rFont val="方正仿宋_GBK"/>
        <charset val="134"/>
      </rPr>
      <t>座</t>
    </r>
  </si>
  <si>
    <r>
      <rPr>
        <sz val="12"/>
        <rFont val="方正仿宋_GBK"/>
        <charset val="134"/>
      </rPr>
      <t>李庄、李集村</t>
    </r>
  </si>
  <si>
    <r>
      <rPr>
        <sz val="12"/>
        <rFont val="方正仿宋_GBK"/>
        <charset val="134"/>
      </rPr>
      <t>改建水毁桥</t>
    </r>
    <r>
      <rPr>
        <sz val="12"/>
        <rFont val="Times New Roman"/>
        <charset val="134"/>
      </rPr>
      <t>35</t>
    </r>
    <r>
      <rPr>
        <sz val="12"/>
        <rFont val="方正仿宋_GBK"/>
        <charset val="134"/>
      </rPr>
      <t>座（其中，李庄村改建</t>
    </r>
    <r>
      <rPr>
        <sz val="12"/>
        <rFont val="Times New Roman"/>
        <charset val="134"/>
      </rPr>
      <t>1</t>
    </r>
    <r>
      <rPr>
        <sz val="12"/>
        <rFont val="方正仿宋_GBK"/>
        <charset val="134"/>
      </rPr>
      <t>座、李集村改建改建</t>
    </r>
    <r>
      <rPr>
        <sz val="12"/>
        <rFont val="Times New Roman"/>
        <charset val="134"/>
      </rPr>
      <t>34</t>
    </r>
    <r>
      <rPr>
        <sz val="12"/>
        <rFont val="方正仿宋_GBK"/>
        <charset val="134"/>
      </rPr>
      <t>座）</t>
    </r>
  </si>
  <si>
    <r>
      <rPr>
        <sz val="12"/>
        <rFont val="方正仿宋_GBK"/>
        <charset val="134"/>
      </rPr>
      <t>修复完成水毁桥涵</t>
    </r>
    <r>
      <rPr>
        <sz val="12"/>
        <rFont val="Times New Roman"/>
        <charset val="134"/>
      </rPr>
      <t>35</t>
    </r>
    <r>
      <rPr>
        <sz val="12"/>
        <rFont val="方正仿宋_GBK"/>
        <charset val="134"/>
      </rPr>
      <t>座</t>
    </r>
  </si>
  <si>
    <r>
      <rPr>
        <sz val="12"/>
        <rFont val="方正仿宋_GBK"/>
        <charset val="134"/>
      </rPr>
      <t>修复桥涵</t>
    </r>
    <r>
      <rPr>
        <sz val="12"/>
        <rFont val="Times New Roman"/>
        <charset val="134"/>
      </rPr>
      <t>35</t>
    </r>
    <r>
      <rPr>
        <sz val="12"/>
        <rFont val="方正仿宋_GBK"/>
        <charset val="134"/>
      </rPr>
      <t>座</t>
    </r>
  </si>
  <si>
    <r>
      <rPr>
        <sz val="12"/>
        <rFont val="方正仿宋_GBK"/>
        <charset val="134"/>
      </rPr>
      <t>加固水毁桥</t>
    </r>
    <r>
      <rPr>
        <sz val="12"/>
        <rFont val="Times New Roman"/>
        <charset val="134"/>
      </rPr>
      <t>1</t>
    </r>
    <r>
      <rPr>
        <sz val="12"/>
        <rFont val="方正仿宋_GBK"/>
        <charset val="134"/>
      </rPr>
      <t>座</t>
    </r>
  </si>
  <si>
    <t>永堌镇小型农田水利设施建设项目</t>
  </si>
  <si>
    <r>
      <rPr>
        <sz val="12"/>
        <rFont val="方正仿宋_GBK"/>
        <charset val="134"/>
      </rPr>
      <t>吴庄、胜利、马庄村</t>
    </r>
  </si>
  <si>
    <r>
      <rPr>
        <sz val="12"/>
        <rFont val="方正仿宋_GBK"/>
        <charset val="134"/>
      </rPr>
      <t>改建水毁桥</t>
    </r>
    <r>
      <rPr>
        <sz val="12"/>
        <rFont val="Times New Roman"/>
        <charset val="134"/>
      </rPr>
      <t>4</t>
    </r>
    <r>
      <rPr>
        <sz val="12"/>
        <rFont val="方正仿宋_GBK"/>
        <charset val="134"/>
      </rPr>
      <t>座（其中，吴庄改建</t>
    </r>
    <r>
      <rPr>
        <sz val="12"/>
        <rFont val="Times New Roman"/>
        <charset val="134"/>
      </rPr>
      <t>1</t>
    </r>
    <r>
      <rPr>
        <sz val="12"/>
        <rFont val="方正仿宋_GBK"/>
        <charset val="134"/>
      </rPr>
      <t>座、马庄改建</t>
    </r>
    <r>
      <rPr>
        <sz val="12"/>
        <rFont val="Times New Roman"/>
        <charset val="134"/>
      </rPr>
      <t>2</t>
    </r>
    <r>
      <rPr>
        <sz val="12"/>
        <rFont val="方正仿宋_GBK"/>
        <charset val="134"/>
      </rPr>
      <t>座、胜利村改建</t>
    </r>
    <r>
      <rPr>
        <sz val="12"/>
        <rFont val="Times New Roman"/>
        <charset val="134"/>
      </rPr>
      <t>1</t>
    </r>
    <r>
      <rPr>
        <sz val="12"/>
        <rFont val="方正仿宋_GBK"/>
        <charset val="134"/>
      </rPr>
      <t>座）</t>
    </r>
  </si>
  <si>
    <r>
      <rPr>
        <sz val="12"/>
        <rFont val="方正仿宋_GBK"/>
        <charset val="134"/>
      </rPr>
      <t>洪河、崔口、袁圩、河西、张庄寨村</t>
    </r>
  </si>
  <si>
    <r>
      <rPr>
        <sz val="12"/>
        <rFont val="方正仿宋_GBK"/>
        <charset val="134"/>
      </rPr>
      <t>改建水毁桥</t>
    </r>
    <r>
      <rPr>
        <sz val="12"/>
        <rFont val="Times New Roman"/>
        <charset val="134"/>
      </rPr>
      <t>6</t>
    </r>
    <r>
      <rPr>
        <sz val="12"/>
        <rFont val="方正仿宋_GBK"/>
        <charset val="134"/>
      </rPr>
      <t>座（其中，洪河村改建</t>
    </r>
    <r>
      <rPr>
        <sz val="12"/>
        <rFont val="Times New Roman"/>
        <charset val="134"/>
      </rPr>
      <t>1</t>
    </r>
    <r>
      <rPr>
        <sz val="12"/>
        <rFont val="方正仿宋_GBK"/>
        <charset val="134"/>
      </rPr>
      <t>座、崔口村改建</t>
    </r>
    <r>
      <rPr>
        <sz val="12"/>
        <rFont val="Times New Roman"/>
        <charset val="134"/>
      </rPr>
      <t>2</t>
    </r>
    <r>
      <rPr>
        <sz val="12"/>
        <rFont val="方正仿宋_GBK"/>
        <charset val="134"/>
      </rPr>
      <t>座、袁圩村改建</t>
    </r>
    <r>
      <rPr>
        <sz val="12"/>
        <rFont val="Times New Roman"/>
        <charset val="134"/>
      </rPr>
      <t>1</t>
    </r>
    <r>
      <rPr>
        <sz val="12"/>
        <rFont val="方正仿宋_GBK"/>
        <charset val="134"/>
      </rPr>
      <t>座、河西村改建</t>
    </r>
    <r>
      <rPr>
        <sz val="12"/>
        <rFont val="Times New Roman"/>
        <charset val="134"/>
      </rPr>
      <t>1</t>
    </r>
    <r>
      <rPr>
        <sz val="12"/>
        <rFont val="方正仿宋_GBK"/>
        <charset val="134"/>
      </rPr>
      <t>座，张庄寨村改建</t>
    </r>
    <r>
      <rPr>
        <sz val="12"/>
        <rFont val="Times New Roman"/>
        <charset val="134"/>
      </rPr>
      <t>1</t>
    </r>
    <r>
      <rPr>
        <sz val="12"/>
        <rFont val="方正仿宋_GBK"/>
        <charset val="134"/>
      </rPr>
      <t>座）</t>
    </r>
  </si>
  <si>
    <r>
      <rPr>
        <sz val="12"/>
        <rFont val="方正仿宋_GBK"/>
        <charset val="134"/>
      </rPr>
      <t>王汉集村</t>
    </r>
  </si>
  <si>
    <t>祖楼镇刘其村小型农田水利设施建设项目</t>
  </si>
  <si>
    <r>
      <rPr>
        <sz val="11"/>
        <rFont val="方正仿宋_GBK"/>
        <charset val="134"/>
      </rPr>
      <t>修建暗涵</t>
    </r>
    <r>
      <rPr>
        <sz val="11"/>
        <rFont val="Times New Roman"/>
        <charset val="134"/>
      </rPr>
      <t>400</t>
    </r>
    <r>
      <rPr>
        <sz val="11"/>
        <rFont val="方正仿宋_GBK"/>
        <charset val="134"/>
      </rPr>
      <t>米；新建过路涵</t>
    </r>
    <r>
      <rPr>
        <sz val="11"/>
        <rFont val="Times New Roman"/>
        <charset val="134"/>
      </rPr>
      <t>10</t>
    </r>
    <r>
      <rPr>
        <sz val="11"/>
        <rFont val="方正仿宋_GBK"/>
        <charset val="134"/>
      </rPr>
      <t>个；新建排涝闸</t>
    </r>
    <r>
      <rPr>
        <sz val="11"/>
        <rFont val="Times New Roman"/>
        <charset val="134"/>
      </rPr>
      <t>2</t>
    </r>
    <r>
      <rPr>
        <sz val="11"/>
        <rFont val="方正仿宋_GBK"/>
        <charset val="134"/>
      </rPr>
      <t>座</t>
    </r>
  </si>
  <si>
    <t>改善农田水利设施基本条件，提升区域农业产业生产能力</t>
  </si>
  <si>
    <r>
      <rPr>
        <sz val="12"/>
        <rFont val="方正仿宋_GBK"/>
        <charset val="134"/>
      </rPr>
      <t>以辣椒产业基地的形式建设，为群众长久可持续发展提供便利，便于农户发展辣椒产业。</t>
    </r>
  </si>
  <si>
    <r>
      <rPr>
        <sz val="12"/>
        <rFont val="方正黑体_GBK"/>
        <charset val="134"/>
      </rPr>
      <t>（六）林业发展项目</t>
    </r>
  </si>
  <si>
    <r>
      <rPr>
        <sz val="12"/>
        <rFont val="方正仿宋_GBK"/>
        <charset val="134"/>
      </rPr>
      <t>国有林场设施配套项目</t>
    </r>
  </si>
  <si>
    <r>
      <rPr>
        <sz val="11"/>
        <rFont val="方正仿宋_GBK"/>
        <charset val="134"/>
      </rPr>
      <t>林业发展中心</t>
    </r>
  </si>
  <si>
    <r>
      <rPr>
        <sz val="12"/>
        <rFont val="方正仿宋_GBK"/>
        <charset val="134"/>
      </rPr>
      <t>胡效忠</t>
    </r>
  </si>
  <si>
    <r>
      <rPr>
        <sz val="11"/>
        <rFont val="方正仿宋_GBK"/>
        <charset val="134"/>
      </rPr>
      <t>永堌工区、皇藏峪工区</t>
    </r>
  </si>
  <si>
    <r>
      <rPr>
        <sz val="11"/>
        <rFont val="方正仿宋_GBK"/>
        <charset val="134"/>
      </rPr>
      <t>新建林场内部管护站点</t>
    </r>
    <r>
      <rPr>
        <sz val="11"/>
        <rFont val="Times New Roman"/>
        <charset val="134"/>
      </rPr>
      <t>6-8</t>
    </r>
    <r>
      <rPr>
        <sz val="11"/>
        <rFont val="方正仿宋_GBK"/>
        <charset val="134"/>
      </rPr>
      <t>处</t>
    </r>
  </si>
  <si>
    <r>
      <rPr>
        <sz val="11"/>
        <rFont val="方正仿宋_GBK"/>
        <charset val="134"/>
      </rPr>
      <t>建设林场内部管护站点</t>
    </r>
    <r>
      <rPr>
        <sz val="11"/>
        <rFont val="Times New Roman"/>
        <charset val="134"/>
      </rPr>
      <t>6-8</t>
    </r>
    <r>
      <rPr>
        <sz val="11"/>
        <rFont val="方正仿宋_GBK"/>
        <charset val="134"/>
      </rPr>
      <t>处，提高林区管护水平。</t>
    </r>
  </si>
  <si>
    <r>
      <rPr>
        <sz val="11"/>
        <rFont val="方正仿宋_GBK"/>
        <charset val="134"/>
      </rPr>
      <t>建设林场内部管护站点</t>
    </r>
    <r>
      <rPr>
        <sz val="11"/>
        <rFont val="Times New Roman"/>
        <charset val="134"/>
      </rPr>
      <t>6-8</t>
    </r>
    <r>
      <rPr>
        <sz val="11"/>
        <rFont val="方正仿宋_GBK"/>
        <charset val="134"/>
      </rPr>
      <t>处</t>
    </r>
  </si>
  <si>
    <r>
      <rPr>
        <sz val="12"/>
        <rFont val="方正仿宋_GBK"/>
        <charset val="134"/>
      </rPr>
      <t>实施过程监督、竣工后受益</t>
    </r>
  </si>
  <si>
    <r>
      <rPr>
        <sz val="12"/>
        <rFont val="方正仿宋_GBK"/>
        <charset val="134"/>
      </rPr>
      <t>改善林区基础设施条件，提升林区管护水平</t>
    </r>
  </si>
  <si>
    <r>
      <rPr>
        <sz val="12"/>
        <rFont val="方正黑体_GBK"/>
        <charset val="134"/>
      </rPr>
      <t>二、基础设施建设</t>
    </r>
  </si>
  <si>
    <r>
      <rPr>
        <sz val="12"/>
        <rFont val="方正黑体_GBK"/>
        <charset val="134"/>
      </rPr>
      <t>（一）以工代赈</t>
    </r>
  </si>
  <si>
    <r>
      <rPr>
        <sz val="11"/>
        <rFont val="方正仿宋_GBK"/>
        <charset val="134"/>
      </rPr>
      <t>萧县白土镇</t>
    </r>
    <r>
      <rPr>
        <sz val="11"/>
        <rFont val="Times New Roman"/>
        <charset val="134"/>
      </rPr>
      <t>2022</t>
    </r>
    <r>
      <rPr>
        <sz val="11"/>
        <rFont val="方正仿宋_GBK"/>
        <charset val="134"/>
      </rPr>
      <t>年以工代赈示范工程</t>
    </r>
  </si>
  <si>
    <r>
      <rPr>
        <sz val="11"/>
        <rFont val="方正仿宋_GBK"/>
        <charset val="134"/>
      </rPr>
      <t>改建</t>
    </r>
  </si>
  <si>
    <r>
      <rPr>
        <sz val="11"/>
        <rFont val="方正仿宋_GBK"/>
        <charset val="134"/>
      </rPr>
      <t>县发改委</t>
    </r>
  </si>
  <si>
    <r>
      <rPr>
        <sz val="11"/>
        <rFont val="方正仿宋_GBK"/>
        <charset val="134"/>
      </rPr>
      <t>排洪沟护坡治理改造总长</t>
    </r>
    <r>
      <rPr>
        <sz val="11"/>
        <rFont val="Times New Roman"/>
        <charset val="134"/>
      </rPr>
      <t>1050</t>
    </r>
    <r>
      <rPr>
        <sz val="11"/>
        <rFont val="方正仿宋_GBK"/>
        <charset val="134"/>
      </rPr>
      <t>米，周长</t>
    </r>
    <r>
      <rPr>
        <sz val="11"/>
        <rFont val="Times New Roman"/>
        <charset val="134"/>
      </rPr>
      <t>2080</t>
    </r>
    <r>
      <rPr>
        <sz val="11"/>
        <rFont val="方正仿宋_GBK"/>
        <charset val="134"/>
      </rPr>
      <t>米，底宽</t>
    </r>
    <r>
      <rPr>
        <sz val="11"/>
        <rFont val="Times New Roman"/>
        <charset val="134"/>
      </rPr>
      <t>10</t>
    </r>
    <r>
      <rPr>
        <sz val="11"/>
        <rFont val="方正仿宋_GBK"/>
        <charset val="134"/>
      </rPr>
      <t>米，深</t>
    </r>
    <r>
      <rPr>
        <sz val="11"/>
        <rFont val="Times New Roman"/>
        <charset val="134"/>
      </rPr>
      <t>6</t>
    </r>
    <r>
      <rPr>
        <sz val="11"/>
        <rFont val="方正仿宋_GBK"/>
        <charset val="134"/>
      </rPr>
      <t>米，沟坡</t>
    </r>
    <r>
      <rPr>
        <sz val="11"/>
        <rFont val="Times New Roman"/>
        <charset val="134"/>
      </rPr>
      <t>8</t>
    </r>
    <r>
      <rPr>
        <sz val="11"/>
        <rFont val="方正仿宋_GBK"/>
        <charset val="134"/>
      </rPr>
      <t>米，水面约</t>
    </r>
    <r>
      <rPr>
        <sz val="11"/>
        <rFont val="Times New Roman"/>
        <charset val="134"/>
      </rPr>
      <t>30000</t>
    </r>
    <r>
      <rPr>
        <sz val="11"/>
        <rFont val="方正仿宋_GBK"/>
        <charset val="134"/>
      </rPr>
      <t>平方米，排洪沟疏浚、清淤、防护坡混凝土铺设等</t>
    </r>
  </si>
  <si>
    <r>
      <rPr>
        <sz val="12"/>
        <rFont val="方正仿宋_GBK"/>
        <charset val="134"/>
      </rPr>
      <t>参与项目申报、带动务工、实施过程监督、完成后受益</t>
    </r>
  </si>
  <si>
    <r>
      <rPr>
        <sz val="12"/>
        <rFont val="方正仿宋_GBK"/>
        <charset val="134"/>
      </rPr>
      <t>提升村内基础设施水平，美化村环境，提高村民满意度</t>
    </r>
  </si>
  <si>
    <r>
      <rPr>
        <sz val="11"/>
        <rFont val="方正仿宋_GBK"/>
        <charset val="134"/>
      </rPr>
      <t>黄口镇老黄口以工代赈项目</t>
    </r>
  </si>
  <si>
    <r>
      <rPr>
        <sz val="11"/>
        <rFont val="方正仿宋_GBK"/>
        <charset val="134"/>
      </rPr>
      <t>新建道路长</t>
    </r>
    <r>
      <rPr>
        <sz val="11"/>
        <rFont val="Times New Roman"/>
        <charset val="134"/>
      </rPr>
      <t>2</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</si>
  <si>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新建道路长</t>
    </r>
    <r>
      <rPr>
        <sz val="11"/>
        <rFont val="Times New Roman"/>
        <charset val="134"/>
      </rPr>
      <t>2</t>
    </r>
    <r>
      <rPr>
        <sz val="11"/>
        <rFont val="方正仿宋_GBK"/>
        <charset val="134"/>
      </rPr>
      <t>公里</t>
    </r>
  </si>
  <si>
    <t>以改建道路的形式，为脱贫户长久可持续发展提供便利</t>
  </si>
  <si>
    <r>
      <rPr>
        <sz val="11"/>
        <rFont val="方正仿宋_GBK"/>
        <charset val="134"/>
      </rPr>
      <t>黄口镇唐庄以工代赈项目</t>
    </r>
  </si>
  <si>
    <t>通过财政资金投入，改建农村生产生活设施条件，提升群众满意度</t>
  </si>
  <si>
    <r>
      <rPr>
        <sz val="11"/>
        <rFont val="方正仿宋_GBK"/>
        <charset val="134"/>
      </rPr>
      <t>黄口镇朱庄以工代赈项目</t>
    </r>
  </si>
  <si>
    <r>
      <rPr>
        <sz val="11"/>
        <rFont val="方正仿宋_GBK"/>
        <charset val="134"/>
      </rPr>
      <t>黄口镇陈土楼以工代赈项目</t>
    </r>
  </si>
  <si>
    <r>
      <rPr>
        <sz val="11"/>
        <rFont val="方正仿宋_GBK"/>
        <charset val="134"/>
      </rPr>
      <t>新建道路长</t>
    </r>
    <r>
      <rPr>
        <sz val="11"/>
        <rFont val="Times New Roman"/>
        <charset val="134"/>
      </rPr>
      <t>4</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</si>
  <si>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新建道路长</t>
    </r>
    <r>
      <rPr>
        <sz val="11"/>
        <rFont val="Times New Roman"/>
        <charset val="134"/>
      </rPr>
      <t>4</t>
    </r>
    <r>
      <rPr>
        <sz val="11"/>
        <rFont val="方正仿宋_GBK"/>
        <charset val="134"/>
      </rPr>
      <t>公里</t>
    </r>
  </si>
  <si>
    <r>
      <rPr>
        <sz val="11"/>
        <rFont val="方正仿宋_GBK"/>
        <charset val="134"/>
      </rPr>
      <t>黄口镇孙庙村道路项目</t>
    </r>
  </si>
  <si>
    <r>
      <rPr>
        <sz val="11"/>
        <rFont val="方正仿宋_GBK"/>
        <charset val="134"/>
      </rPr>
      <t>萧县</t>
    </r>
    <r>
      <rPr>
        <sz val="11"/>
        <rFont val="Times New Roman"/>
        <charset val="134"/>
      </rPr>
      <t>2022</t>
    </r>
    <r>
      <rPr>
        <sz val="11"/>
        <rFont val="方正仿宋_GBK"/>
        <charset val="134"/>
      </rPr>
      <t>年王寨镇张楼村以工代赈示范工程</t>
    </r>
  </si>
  <si>
    <r>
      <rPr>
        <sz val="11"/>
        <rFont val="方正仿宋_GBK"/>
        <charset val="134"/>
      </rPr>
      <t>王寨镇</t>
    </r>
    <r>
      <rPr>
        <sz val="11"/>
        <rFont val="Times New Roman"/>
        <charset val="134"/>
      </rPr>
      <t xml:space="preserve">
</t>
    </r>
    <r>
      <rPr>
        <sz val="11"/>
        <rFont val="方正仿宋_GBK"/>
        <charset val="134"/>
      </rPr>
      <t>王亚华</t>
    </r>
  </si>
  <si>
    <r>
      <rPr>
        <sz val="11"/>
        <rFont val="方正仿宋_GBK"/>
        <charset val="134"/>
      </rPr>
      <t>改建道路长</t>
    </r>
    <r>
      <rPr>
        <sz val="11"/>
        <rFont val="Times New Roman"/>
        <charset val="134"/>
      </rPr>
      <t>3.3</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厘米，新建下水道</t>
    </r>
    <r>
      <rPr>
        <sz val="11"/>
        <rFont val="Times New Roman"/>
        <charset val="134"/>
      </rPr>
      <t>2</t>
    </r>
    <r>
      <rPr>
        <sz val="11"/>
        <rFont val="方正仿宋_GBK"/>
        <charset val="134"/>
      </rPr>
      <t>公里，深</t>
    </r>
    <r>
      <rPr>
        <sz val="11"/>
        <rFont val="Times New Roman"/>
        <charset val="134"/>
      </rPr>
      <t>1</t>
    </r>
    <r>
      <rPr>
        <sz val="11"/>
        <rFont val="方正仿宋_GBK"/>
        <charset val="134"/>
      </rPr>
      <t>米，宽</t>
    </r>
    <r>
      <rPr>
        <sz val="11"/>
        <rFont val="Times New Roman"/>
        <charset val="134"/>
      </rPr>
      <t>50</t>
    </r>
    <r>
      <rPr>
        <sz val="11"/>
        <rFont val="方正仿宋_GBK"/>
        <charset val="134"/>
      </rPr>
      <t>厘米。</t>
    </r>
  </si>
  <si>
    <r>
      <rPr>
        <sz val="11"/>
        <rFont val="方正仿宋_GBK"/>
        <charset val="134"/>
      </rPr>
      <t>完成道路建设，提升村内基础设施水平</t>
    </r>
  </si>
  <si>
    <r>
      <rPr>
        <sz val="11"/>
        <rFont val="方正仿宋_GBK"/>
        <charset val="134"/>
      </rPr>
      <t>道路建设</t>
    </r>
    <r>
      <rPr>
        <sz val="11"/>
        <rFont val="Times New Roman"/>
        <charset val="134"/>
      </rPr>
      <t>3.3</t>
    </r>
    <r>
      <rPr>
        <sz val="11"/>
        <rFont val="方正仿宋_GBK"/>
        <charset val="134"/>
      </rPr>
      <t>公里新建下水道</t>
    </r>
    <r>
      <rPr>
        <sz val="11"/>
        <rFont val="Times New Roman"/>
        <charset val="134"/>
      </rPr>
      <t>2</t>
    </r>
    <r>
      <rPr>
        <sz val="11"/>
        <rFont val="方正仿宋_GBK"/>
        <charset val="134"/>
      </rPr>
      <t>公里</t>
    </r>
  </si>
  <si>
    <r>
      <rPr>
        <sz val="12"/>
        <rFont val="方正仿宋_GBK"/>
        <charset val="134"/>
      </rPr>
      <t>以改基础设施的形式，带动脱贫户务工并增加收入，为脱贫户长久可持续发展提供便利</t>
    </r>
  </si>
  <si>
    <r>
      <rPr>
        <sz val="11"/>
        <rFont val="方正仿宋_GBK"/>
        <charset val="134"/>
      </rPr>
      <t>萧县</t>
    </r>
    <r>
      <rPr>
        <sz val="11"/>
        <rFont val="Times New Roman"/>
        <charset val="134"/>
      </rPr>
      <t>2022</t>
    </r>
    <r>
      <rPr>
        <sz val="11"/>
        <rFont val="方正仿宋_GBK"/>
        <charset val="134"/>
      </rPr>
      <t>年王寨镇李楼村以工代赈示范工程</t>
    </r>
  </si>
  <si>
    <r>
      <rPr>
        <sz val="11"/>
        <rFont val="方正仿宋_GBK"/>
        <charset val="134"/>
      </rPr>
      <t>改建道路长</t>
    </r>
    <r>
      <rPr>
        <sz val="11"/>
        <rFont val="Times New Roman"/>
        <charset val="134"/>
      </rPr>
      <t>2</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</si>
  <si>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道路建设</t>
    </r>
    <r>
      <rPr>
        <sz val="11"/>
        <rFont val="Times New Roman"/>
        <charset val="134"/>
      </rPr>
      <t>2</t>
    </r>
    <r>
      <rPr>
        <sz val="11"/>
        <rFont val="方正仿宋_GBK"/>
        <charset val="134"/>
      </rPr>
      <t>公里长</t>
    </r>
  </si>
  <si>
    <r>
      <rPr>
        <sz val="11"/>
        <rFont val="方正仿宋_GBK"/>
        <charset val="134"/>
      </rPr>
      <t>萧县</t>
    </r>
    <r>
      <rPr>
        <sz val="11"/>
        <rFont val="Times New Roman"/>
        <charset val="134"/>
      </rPr>
      <t>2022</t>
    </r>
    <r>
      <rPr>
        <sz val="11"/>
        <rFont val="方正仿宋_GBK"/>
        <charset val="134"/>
      </rPr>
      <t>年王寨镇郝洼村以工代赈示范工程</t>
    </r>
  </si>
  <si>
    <r>
      <rPr>
        <sz val="11"/>
        <rFont val="方正仿宋_GBK"/>
        <charset val="134"/>
      </rPr>
      <t>建设道路长</t>
    </r>
    <r>
      <rPr>
        <sz val="11"/>
        <rFont val="Times New Roman"/>
        <charset val="134"/>
      </rPr>
      <t>1</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</si>
  <si>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道路建设</t>
    </r>
    <r>
      <rPr>
        <sz val="11"/>
        <rFont val="Times New Roman"/>
        <charset val="134"/>
      </rPr>
      <t>1</t>
    </r>
    <r>
      <rPr>
        <sz val="11"/>
        <rFont val="方正仿宋_GBK"/>
        <charset val="134"/>
      </rPr>
      <t>公里长</t>
    </r>
  </si>
  <si>
    <r>
      <rPr>
        <sz val="11"/>
        <rFont val="方正仿宋_GBK"/>
        <charset val="134"/>
      </rPr>
      <t>萧县</t>
    </r>
    <r>
      <rPr>
        <sz val="11"/>
        <rFont val="Times New Roman"/>
        <charset val="134"/>
      </rPr>
      <t>2022</t>
    </r>
    <r>
      <rPr>
        <sz val="11"/>
        <rFont val="方正仿宋_GBK"/>
        <charset val="134"/>
      </rPr>
      <t>年王寨镇王集村以工代赈示范工程</t>
    </r>
  </si>
  <si>
    <r>
      <rPr>
        <sz val="11"/>
        <rFont val="方正仿宋_GBK"/>
        <charset val="134"/>
      </rPr>
      <t>修建道路总长</t>
    </r>
    <r>
      <rPr>
        <sz val="11"/>
        <rFont val="Times New Roman"/>
        <charset val="134"/>
      </rPr>
      <t>1</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</si>
  <si>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萧县</t>
    </r>
    <r>
      <rPr>
        <sz val="11"/>
        <rFont val="Times New Roman"/>
        <charset val="134"/>
      </rPr>
      <t>2022</t>
    </r>
    <r>
      <rPr>
        <sz val="11"/>
        <rFont val="方正仿宋_GBK"/>
        <charset val="134"/>
      </rPr>
      <t>年王寨镇苏庄村以工代赈示范工程</t>
    </r>
  </si>
  <si>
    <r>
      <rPr>
        <sz val="11"/>
        <rFont val="方正仿宋_GBK"/>
        <charset val="134"/>
      </rPr>
      <t>修建道路总长</t>
    </r>
    <r>
      <rPr>
        <sz val="11"/>
        <rFont val="Times New Roman"/>
        <charset val="134"/>
      </rPr>
      <t>3</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</si>
  <si>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道路建设</t>
    </r>
    <r>
      <rPr>
        <sz val="11"/>
        <rFont val="Times New Roman"/>
        <charset val="134"/>
      </rPr>
      <t>3</t>
    </r>
    <r>
      <rPr>
        <sz val="11"/>
        <rFont val="方正仿宋_GBK"/>
        <charset val="134"/>
      </rPr>
      <t>公里长</t>
    </r>
  </si>
  <si>
    <r>
      <rPr>
        <sz val="11"/>
        <rFont val="方正仿宋_GBK"/>
        <charset val="134"/>
      </rPr>
      <t>萧县</t>
    </r>
    <r>
      <rPr>
        <sz val="11"/>
        <rFont val="Times New Roman"/>
        <charset val="134"/>
      </rPr>
      <t>2022</t>
    </r>
    <r>
      <rPr>
        <sz val="11"/>
        <rFont val="方正仿宋_GBK"/>
        <charset val="134"/>
      </rPr>
      <t>年王寨镇大演武村以工代赈示范工程</t>
    </r>
  </si>
  <si>
    <r>
      <rPr>
        <sz val="11"/>
        <rFont val="方正仿宋_GBK"/>
        <charset val="134"/>
      </rPr>
      <t>修建道路总长</t>
    </r>
    <r>
      <rPr>
        <sz val="11"/>
        <rFont val="Times New Roman"/>
        <charset val="134"/>
      </rPr>
      <t>1</t>
    </r>
    <r>
      <rPr>
        <sz val="11"/>
        <rFont val="方正仿宋_GBK"/>
        <charset val="134"/>
      </rPr>
      <t>公里，宽</t>
    </r>
    <r>
      <rPr>
        <sz val="11"/>
        <rFont val="Times New Roman"/>
        <charset val="134"/>
      </rPr>
      <t>3.5</t>
    </r>
    <r>
      <rPr>
        <sz val="11"/>
        <rFont val="方正仿宋_GBK"/>
        <charset val="134"/>
      </rPr>
      <t>米，厚</t>
    </r>
    <r>
      <rPr>
        <sz val="11"/>
        <rFont val="Times New Roman"/>
        <charset val="134"/>
      </rPr>
      <t>20</t>
    </r>
    <r>
      <rPr>
        <sz val="11"/>
        <rFont val="方正仿宋_GBK"/>
        <charset val="134"/>
      </rPr>
      <t>厘米</t>
    </r>
  </si>
  <si>
    <r>
      <rPr>
        <sz val="11"/>
        <rFont val="方正仿宋_GBK"/>
        <charset val="134"/>
      </rPr>
      <t>萧县</t>
    </r>
    <r>
      <rPr>
        <sz val="11"/>
        <rFont val="Times New Roman"/>
        <charset val="134"/>
      </rPr>
      <t>2022</t>
    </r>
    <r>
      <rPr>
        <sz val="11"/>
        <rFont val="方正仿宋_GBK"/>
        <charset val="134"/>
      </rPr>
      <t>年王寨镇杨集村中央财政以工代赈项目</t>
    </r>
  </si>
  <si>
    <r>
      <rPr>
        <sz val="11"/>
        <rFont val="方正仿宋_GBK"/>
        <charset val="134"/>
      </rPr>
      <t>改建道路长</t>
    </r>
    <r>
      <rPr>
        <sz val="11"/>
        <rFont val="Times New Roman"/>
        <charset val="134"/>
      </rPr>
      <t>3</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</si>
  <si>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萧县</t>
    </r>
    <r>
      <rPr>
        <sz val="11"/>
        <rFont val="Times New Roman"/>
        <charset val="134"/>
      </rPr>
      <t>2022</t>
    </r>
    <r>
      <rPr>
        <sz val="11"/>
        <rFont val="方正仿宋_GBK"/>
        <charset val="134"/>
      </rPr>
      <t>年王寨镇吴河涯村中央财政以工代赈项目</t>
    </r>
  </si>
  <si>
    <r>
      <rPr>
        <sz val="11"/>
        <rFont val="方正仿宋_GBK"/>
        <charset val="134"/>
      </rPr>
      <t>萧县</t>
    </r>
    <r>
      <rPr>
        <sz val="11"/>
        <rFont val="Times New Roman"/>
        <charset val="134"/>
      </rPr>
      <t>2022</t>
    </r>
    <r>
      <rPr>
        <sz val="11"/>
        <rFont val="方正仿宋_GBK"/>
        <charset val="134"/>
      </rPr>
      <t>年王寨镇后洼村中央财政以工代赈项目</t>
    </r>
  </si>
  <si>
    <r>
      <rPr>
        <sz val="11"/>
        <rFont val="方正仿宋_GBK"/>
        <charset val="134"/>
      </rPr>
      <t>萧县</t>
    </r>
    <r>
      <rPr>
        <sz val="11"/>
        <rFont val="Times New Roman"/>
        <charset val="134"/>
      </rPr>
      <t>2023</t>
    </r>
    <r>
      <rPr>
        <sz val="11"/>
        <rFont val="方正仿宋_GBK"/>
        <charset val="134"/>
      </rPr>
      <t>年王寨镇王寨村中央财政以工代赈项目</t>
    </r>
  </si>
  <si>
    <r>
      <rPr>
        <sz val="11"/>
        <rFont val="方正仿宋_GBK"/>
        <charset val="134"/>
      </rPr>
      <t>王寨村</t>
    </r>
  </si>
  <si>
    <r>
      <rPr>
        <sz val="11"/>
        <rFont val="方正仿宋_GBK"/>
        <charset val="134"/>
      </rPr>
      <t>改建道路长</t>
    </r>
    <r>
      <rPr>
        <sz val="11"/>
        <rFont val="Times New Roman"/>
        <charset val="134"/>
      </rPr>
      <t>1</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</si>
  <si>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萧县</t>
    </r>
    <r>
      <rPr>
        <sz val="11"/>
        <rFont val="Times New Roman"/>
        <charset val="134"/>
      </rPr>
      <t>2022</t>
    </r>
    <r>
      <rPr>
        <sz val="11"/>
        <rFont val="方正仿宋_GBK"/>
        <charset val="134"/>
      </rPr>
      <t>年王寨镇苏庄村中央财政以工代赈项目</t>
    </r>
  </si>
  <si>
    <r>
      <rPr>
        <sz val="11"/>
        <rFont val="方正仿宋_GBK"/>
        <charset val="134"/>
      </rPr>
      <t>改建道路长</t>
    </r>
    <r>
      <rPr>
        <sz val="11"/>
        <rFont val="Times New Roman"/>
        <charset val="134"/>
      </rPr>
      <t>2.111</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</si>
  <si>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道路建设</t>
    </r>
    <r>
      <rPr>
        <sz val="11"/>
        <rFont val="Times New Roman"/>
        <charset val="134"/>
      </rPr>
      <t>2.111</t>
    </r>
    <r>
      <rPr>
        <sz val="11"/>
        <rFont val="方正仿宋_GBK"/>
        <charset val="134"/>
      </rPr>
      <t>公里长</t>
    </r>
  </si>
  <si>
    <r>
      <rPr>
        <sz val="11"/>
        <rFont val="方正仿宋_GBK"/>
        <charset val="134"/>
      </rPr>
      <t>新庄镇杜集村</t>
    </r>
    <r>
      <rPr>
        <sz val="11"/>
        <rFont val="Times New Roman"/>
        <charset val="134"/>
      </rPr>
      <t>2022</t>
    </r>
    <r>
      <rPr>
        <sz val="11"/>
        <rFont val="方正仿宋_GBK"/>
        <charset val="134"/>
      </rPr>
      <t>年新庄镇中央财政以工代赈项目</t>
    </r>
  </si>
  <si>
    <r>
      <rPr>
        <sz val="11"/>
        <rFont val="方正仿宋_GBK"/>
        <charset val="134"/>
      </rPr>
      <t>新建地下沟渠长</t>
    </r>
    <r>
      <rPr>
        <sz val="11"/>
        <rFont val="Times New Roman"/>
        <charset val="134"/>
      </rPr>
      <t>5</t>
    </r>
    <r>
      <rPr>
        <sz val="11"/>
        <rFont val="方正仿宋_GBK"/>
        <charset val="134"/>
      </rPr>
      <t>公里，宽</t>
    </r>
    <r>
      <rPr>
        <sz val="11"/>
        <rFont val="Times New Roman"/>
        <charset val="134"/>
      </rPr>
      <t>1</t>
    </r>
    <r>
      <rPr>
        <sz val="11"/>
        <rFont val="方正仿宋_GBK"/>
        <charset val="134"/>
      </rPr>
      <t>米，深</t>
    </r>
    <r>
      <rPr>
        <sz val="11"/>
        <rFont val="Times New Roman"/>
        <charset val="134"/>
      </rPr>
      <t>2</t>
    </r>
    <r>
      <rPr>
        <sz val="11"/>
        <rFont val="方正仿宋_GBK"/>
        <charset val="134"/>
      </rPr>
      <t>米；改建道路长</t>
    </r>
    <r>
      <rPr>
        <sz val="11"/>
        <rFont val="Times New Roman"/>
        <charset val="134"/>
      </rPr>
      <t>2.6</t>
    </r>
    <r>
      <rPr>
        <sz val="11"/>
        <rFont val="方正仿宋_GBK"/>
        <charset val="134"/>
      </rPr>
      <t>公里，宽</t>
    </r>
    <r>
      <rPr>
        <sz val="11"/>
        <rFont val="Times New Roman"/>
        <charset val="134"/>
      </rPr>
      <t>3.5</t>
    </r>
    <r>
      <rPr>
        <sz val="11"/>
        <rFont val="方正仿宋_GBK"/>
        <charset val="134"/>
      </rPr>
      <t>米，高</t>
    </r>
    <r>
      <rPr>
        <sz val="11"/>
        <rFont val="Times New Roman"/>
        <charset val="134"/>
      </rPr>
      <t>20</t>
    </r>
    <r>
      <rPr>
        <sz val="11"/>
        <rFont val="方正仿宋_GBK"/>
        <charset val="134"/>
      </rPr>
      <t>厘米；提升坑塘河堤质量</t>
    </r>
    <r>
      <rPr>
        <sz val="11"/>
        <rFont val="Times New Roman"/>
        <charset val="134"/>
      </rPr>
      <t>600</t>
    </r>
    <r>
      <rPr>
        <sz val="11"/>
        <rFont val="方正仿宋_GBK"/>
        <charset val="134"/>
      </rPr>
      <t>平方米；淤泥清理，围栏安装。</t>
    </r>
  </si>
  <si>
    <r>
      <rPr>
        <sz val="11"/>
        <rFont val="方正仿宋_GBK"/>
        <charset val="134"/>
      </rPr>
      <t>新建地下沟渠长</t>
    </r>
    <r>
      <rPr>
        <sz val="11"/>
        <rFont val="Times New Roman"/>
        <charset val="134"/>
      </rPr>
      <t>5</t>
    </r>
    <r>
      <rPr>
        <sz val="11"/>
        <rFont val="方正仿宋_GBK"/>
        <charset val="134"/>
      </rPr>
      <t>公里；改建道路长</t>
    </r>
    <r>
      <rPr>
        <sz val="11"/>
        <rFont val="Times New Roman"/>
        <charset val="134"/>
      </rPr>
      <t>2.6</t>
    </r>
    <r>
      <rPr>
        <sz val="11"/>
        <rFont val="方正仿宋_GBK"/>
        <charset val="134"/>
      </rPr>
      <t>公里，提升坑塘河堤质量</t>
    </r>
    <r>
      <rPr>
        <sz val="11"/>
        <rFont val="Times New Roman"/>
        <charset val="134"/>
      </rPr>
      <t>600</t>
    </r>
    <r>
      <rPr>
        <sz val="11"/>
        <rFont val="方正仿宋_GBK"/>
        <charset val="134"/>
      </rPr>
      <t>平方米。</t>
    </r>
  </si>
  <si>
    <r>
      <rPr>
        <sz val="11"/>
        <rFont val="方正仿宋_GBK"/>
        <charset val="134"/>
      </rPr>
      <t>新建地下沟渠长</t>
    </r>
    <r>
      <rPr>
        <sz val="11"/>
        <rFont val="Times New Roman"/>
        <charset val="134"/>
      </rPr>
      <t>5</t>
    </r>
    <r>
      <rPr>
        <sz val="11"/>
        <rFont val="方正仿宋_GBK"/>
        <charset val="134"/>
      </rPr>
      <t>公里，道路修建</t>
    </r>
    <r>
      <rPr>
        <sz val="11"/>
        <rFont val="Times New Roman"/>
        <charset val="134"/>
      </rPr>
      <t>2.6</t>
    </r>
    <r>
      <rPr>
        <sz val="11"/>
        <rFont val="方正仿宋_GBK"/>
        <charset val="134"/>
      </rPr>
      <t>公里，提升坑塘河堤质量</t>
    </r>
    <r>
      <rPr>
        <sz val="11"/>
        <rFont val="Times New Roman"/>
        <charset val="134"/>
      </rPr>
      <t>600</t>
    </r>
    <r>
      <rPr>
        <sz val="11"/>
        <rFont val="方正仿宋_GBK"/>
        <charset val="134"/>
      </rPr>
      <t>平方米。</t>
    </r>
  </si>
  <si>
    <t>以改基础设施的形式，带动脱贫户务工并增加收入，为脱贫户长久可持续发展提供便利</t>
  </si>
  <si>
    <r>
      <rPr>
        <sz val="11"/>
        <rFont val="方正仿宋_GBK"/>
        <charset val="134"/>
      </rPr>
      <t>新庄镇李集村</t>
    </r>
    <r>
      <rPr>
        <sz val="11"/>
        <rFont val="Times New Roman"/>
        <charset val="134"/>
      </rPr>
      <t>2022</t>
    </r>
    <r>
      <rPr>
        <sz val="11"/>
        <rFont val="方正仿宋_GBK"/>
        <charset val="134"/>
      </rPr>
      <t>年新庄镇中央财政以工代赈项目</t>
    </r>
  </si>
  <si>
    <r>
      <rPr>
        <sz val="11"/>
        <rFont val="方正仿宋_GBK"/>
        <charset val="134"/>
      </rPr>
      <t>新建地下沟渠长</t>
    </r>
    <r>
      <rPr>
        <sz val="11"/>
        <rFont val="Times New Roman"/>
        <charset val="134"/>
      </rPr>
      <t>1</t>
    </r>
    <r>
      <rPr>
        <sz val="11"/>
        <rFont val="方正仿宋_GBK"/>
        <charset val="134"/>
      </rPr>
      <t>公里，宽</t>
    </r>
    <r>
      <rPr>
        <sz val="11"/>
        <rFont val="Times New Roman"/>
        <charset val="134"/>
      </rPr>
      <t>1</t>
    </r>
    <r>
      <rPr>
        <sz val="11"/>
        <rFont val="方正仿宋_GBK"/>
        <charset val="134"/>
      </rPr>
      <t>米，深</t>
    </r>
    <r>
      <rPr>
        <sz val="11"/>
        <rFont val="Times New Roman"/>
        <charset val="134"/>
      </rPr>
      <t>2</t>
    </r>
    <r>
      <rPr>
        <sz val="11"/>
        <rFont val="方正仿宋_GBK"/>
        <charset val="134"/>
      </rPr>
      <t>米；改建道路长</t>
    </r>
    <r>
      <rPr>
        <sz val="11"/>
        <rFont val="Times New Roman"/>
        <charset val="134"/>
      </rPr>
      <t>1.4</t>
    </r>
    <r>
      <rPr>
        <sz val="11"/>
        <rFont val="方正仿宋_GBK"/>
        <charset val="134"/>
      </rPr>
      <t>公里，宽</t>
    </r>
    <r>
      <rPr>
        <sz val="11"/>
        <rFont val="Times New Roman"/>
        <charset val="134"/>
      </rPr>
      <t>3.5</t>
    </r>
    <r>
      <rPr>
        <sz val="11"/>
        <rFont val="方正仿宋_GBK"/>
        <charset val="134"/>
      </rPr>
      <t>米，高</t>
    </r>
    <r>
      <rPr>
        <sz val="11"/>
        <rFont val="Times New Roman"/>
        <charset val="134"/>
      </rPr>
      <t>20</t>
    </r>
    <r>
      <rPr>
        <sz val="11"/>
        <rFont val="方正仿宋_GBK"/>
        <charset val="134"/>
      </rPr>
      <t>厘米；</t>
    </r>
  </si>
  <si>
    <r>
      <rPr>
        <sz val="11"/>
        <rFont val="方正仿宋_GBK"/>
        <charset val="134"/>
      </rPr>
      <t>新建地下沟渠长</t>
    </r>
    <r>
      <rPr>
        <sz val="11"/>
        <rFont val="Times New Roman"/>
        <charset val="134"/>
      </rPr>
      <t>1</t>
    </r>
    <r>
      <rPr>
        <sz val="11"/>
        <rFont val="方正仿宋_GBK"/>
        <charset val="134"/>
      </rPr>
      <t>公里，改建道路长</t>
    </r>
    <r>
      <rPr>
        <sz val="11"/>
        <rFont val="Times New Roman"/>
        <charset val="134"/>
      </rPr>
      <t>1.4</t>
    </r>
    <r>
      <rPr>
        <sz val="11"/>
        <rFont val="方正仿宋_GBK"/>
        <charset val="134"/>
      </rPr>
      <t>公里。</t>
    </r>
  </si>
  <si>
    <r>
      <rPr>
        <sz val="11"/>
        <rFont val="方正仿宋_GBK"/>
        <charset val="134"/>
      </rPr>
      <t>新庄镇邵套村</t>
    </r>
    <r>
      <rPr>
        <sz val="11"/>
        <rFont val="Times New Roman"/>
        <charset val="134"/>
      </rPr>
      <t>2022</t>
    </r>
    <r>
      <rPr>
        <sz val="11"/>
        <rFont val="方正仿宋_GBK"/>
        <charset val="134"/>
      </rPr>
      <t>年新庄镇中央财政以工代赈项目</t>
    </r>
  </si>
  <si>
    <r>
      <rPr>
        <sz val="11"/>
        <rFont val="方正仿宋_GBK"/>
        <charset val="134"/>
      </rPr>
      <t>邵套</t>
    </r>
  </si>
  <si>
    <r>
      <rPr>
        <sz val="11"/>
        <rFont val="方正仿宋_GBK"/>
        <charset val="134"/>
      </rPr>
      <t>新建地下沟渠长</t>
    </r>
    <r>
      <rPr>
        <sz val="11"/>
        <rFont val="Times New Roman"/>
        <charset val="134"/>
      </rPr>
      <t>2</t>
    </r>
    <r>
      <rPr>
        <sz val="11"/>
        <rFont val="方正仿宋_GBK"/>
        <charset val="134"/>
      </rPr>
      <t>公里，宽</t>
    </r>
    <r>
      <rPr>
        <sz val="11"/>
        <rFont val="Times New Roman"/>
        <charset val="134"/>
      </rPr>
      <t>1</t>
    </r>
    <r>
      <rPr>
        <sz val="11"/>
        <rFont val="方正仿宋_GBK"/>
        <charset val="134"/>
      </rPr>
      <t>米，深</t>
    </r>
    <r>
      <rPr>
        <sz val="11"/>
        <rFont val="Times New Roman"/>
        <charset val="134"/>
      </rPr>
      <t>2</t>
    </r>
    <r>
      <rPr>
        <sz val="11"/>
        <rFont val="方正仿宋_GBK"/>
        <charset val="134"/>
      </rPr>
      <t>米；改建道路长</t>
    </r>
    <r>
      <rPr>
        <sz val="11"/>
        <rFont val="Times New Roman"/>
        <charset val="134"/>
      </rPr>
      <t>1</t>
    </r>
    <r>
      <rPr>
        <sz val="11"/>
        <rFont val="方正仿宋_GBK"/>
        <charset val="134"/>
      </rPr>
      <t>公里，宽</t>
    </r>
    <r>
      <rPr>
        <sz val="11"/>
        <rFont val="Times New Roman"/>
        <charset val="134"/>
      </rPr>
      <t>3.5</t>
    </r>
    <r>
      <rPr>
        <sz val="11"/>
        <rFont val="方正仿宋_GBK"/>
        <charset val="134"/>
      </rPr>
      <t>米，高</t>
    </r>
    <r>
      <rPr>
        <sz val="11"/>
        <rFont val="Times New Roman"/>
        <charset val="134"/>
      </rPr>
      <t>20</t>
    </r>
    <r>
      <rPr>
        <sz val="11"/>
        <rFont val="方正仿宋_GBK"/>
        <charset val="134"/>
      </rPr>
      <t>厘米；</t>
    </r>
  </si>
  <si>
    <r>
      <rPr>
        <sz val="11"/>
        <rFont val="方正仿宋_GBK"/>
        <charset val="134"/>
      </rPr>
      <t>新建地下沟渠长</t>
    </r>
    <r>
      <rPr>
        <sz val="11"/>
        <rFont val="Times New Roman"/>
        <charset val="134"/>
      </rPr>
      <t>2</t>
    </r>
    <r>
      <rPr>
        <sz val="11"/>
        <rFont val="方正仿宋_GBK"/>
        <charset val="134"/>
      </rPr>
      <t>公里；改建道路长</t>
    </r>
    <r>
      <rPr>
        <sz val="11"/>
        <rFont val="Times New Roman"/>
        <charset val="134"/>
      </rPr>
      <t>1</t>
    </r>
    <r>
      <rPr>
        <sz val="11"/>
        <rFont val="方正仿宋_GBK"/>
        <charset val="134"/>
      </rPr>
      <t>公里。</t>
    </r>
  </si>
  <si>
    <r>
      <rPr>
        <sz val="11"/>
        <rFont val="方正仿宋_GBK"/>
        <charset val="134"/>
      </rPr>
      <t>萧县闫集镇孙老家村中央财政以工代赈项目</t>
    </r>
  </si>
  <si>
    <r>
      <rPr>
        <sz val="11"/>
        <rFont val="方正仿宋_GBK"/>
        <charset val="134"/>
      </rPr>
      <t>建设道路长</t>
    </r>
    <r>
      <rPr>
        <sz val="11"/>
        <rFont val="Times New Roman"/>
        <charset val="134"/>
      </rPr>
      <t>2</t>
    </r>
    <r>
      <rPr>
        <sz val="11"/>
        <rFont val="方正仿宋_GBK"/>
        <charset val="134"/>
      </rPr>
      <t>公里、路面宽</t>
    </r>
    <r>
      <rPr>
        <sz val="11"/>
        <rFont val="Times New Roman"/>
        <charset val="134"/>
      </rPr>
      <t>4</t>
    </r>
    <r>
      <rPr>
        <sz val="11"/>
        <rFont val="方正仿宋_GBK"/>
        <charset val="134"/>
      </rPr>
      <t>米</t>
    </r>
    <r>
      <rPr>
        <sz val="11"/>
        <rFont val="Times New Roman"/>
        <charset val="134"/>
      </rPr>
      <t xml:space="preserve">  </t>
    </r>
    <r>
      <rPr>
        <sz val="11"/>
        <rFont val="方正仿宋_GBK"/>
        <charset val="134"/>
      </rPr>
      <t>厚度</t>
    </r>
    <r>
      <rPr>
        <sz val="11"/>
        <rFont val="Times New Roman"/>
        <charset val="134"/>
      </rPr>
      <t>20</t>
    </r>
    <r>
      <rPr>
        <sz val="11"/>
        <rFont val="方正仿宋_GBK"/>
        <charset val="134"/>
      </rPr>
      <t>厘米，石子垫层</t>
    </r>
    <r>
      <rPr>
        <sz val="11"/>
        <rFont val="Times New Roman"/>
        <charset val="134"/>
      </rPr>
      <t>10</t>
    </r>
    <r>
      <rPr>
        <sz val="11"/>
        <rFont val="方正仿宋_GBK"/>
        <charset val="134"/>
      </rPr>
      <t>厘米</t>
    </r>
  </si>
  <si>
    <r>
      <rPr>
        <sz val="11"/>
        <rFont val="方正仿宋_GBK"/>
        <charset val="134"/>
      </rPr>
      <t>萧县闫集镇杨庄村中央财政以工代赈项目</t>
    </r>
  </si>
  <si>
    <r>
      <rPr>
        <sz val="11"/>
        <rFont val="方正仿宋_GBK"/>
        <charset val="134"/>
      </rPr>
      <t>建设道路长</t>
    </r>
    <r>
      <rPr>
        <sz val="11"/>
        <rFont val="Times New Roman"/>
        <charset val="134"/>
      </rPr>
      <t>1.5</t>
    </r>
    <r>
      <rPr>
        <sz val="11"/>
        <rFont val="方正仿宋_GBK"/>
        <charset val="134"/>
      </rPr>
      <t>公里、路面宽</t>
    </r>
    <r>
      <rPr>
        <sz val="11"/>
        <rFont val="Times New Roman"/>
        <charset val="134"/>
      </rPr>
      <t>4</t>
    </r>
    <r>
      <rPr>
        <sz val="11"/>
        <rFont val="方正仿宋_GBK"/>
        <charset val="134"/>
      </rPr>
      <t>米</t>
    </r>
    <r>
      <rPr>
        <sz val="11"/>
        <rFont val="Times New Roman"/>
        <charset val="134"/>
      </rPr>
      <t xml:space="preserve">  </t>
    </r>
    <r>
      <rPr>
        <sz val="11"/>
        <rFont val="方正仿宋_GBK"/>
        <charset val="134"/>
      </rPr>
      <t>厚度</t>
    </r>
    <r>
      <rPr>
        <sz val="11"/>
        <rFont val="Times New Roman"/>
        <charset val="134"/>
      </rPr>
      <t>20</t>
    </r>
    <r>
      <rPr>
        <sz val="11"/>
        <rFont val="方正仿宋_GBK"/>
        <charset val="134"/>
      </rPr>
      <t>厘米，石子垫层</t>
    </r>
    <r>
      <rPr>
        <sz val="11"/>
        <rFont val="Times New Roman"/>
        <charset val="134"/>
      </rPr>
      <t>10</t>
    </r>
    <r>
      <rPr>
        <sz val="11"/>
        <rFont val="方正仿宋_GBK"/>
        <charset val="134"/>
      </rPr>
      <t>厘米</t>
    </r>
  </si>
  <si>
    <r>
      <rPr>
        <sz val="11"/>
        <rFont val="方正仿宋_GBK"/>
        <charset val="134"/>
      </rPr>
      <t>萧县闫集镇闫集村中央财政以工代赈项目</t>
    </r>
  </si>
  <si>
    <r>
      <rPr>
        <sz val="11"/>
        <rFont val="方正仿宋_GBK"/>
        <charset val="134"/>
      </rPr>
      <t>建设道路长</t>
    </r>
    <r>
      <rPr>
        <sz val="11"/>
        <rFont val="Times New Roman"/>
        <charset val="134"/>
      </rPr>
      <t>0.8</t>
    </r>
    <r>
      <rPr>
        <sz val="11"/>
        <rFont val="方正仿宋_GBK"/>
        <charset val="134"/>
      </rPr>
      <t>公里、路面宽</t>
    </r>
    <r>
      <rPr>
        <sz val="11"/>
        <rFont val="Times New Roman"/>
        <charset val="134"/>
      </rPr>
      <t>4</t>
    </r>
    <r>
      <rPr>
        <sz val="11"/>
        <rFont val="方正仿宋_GBK"/>
        <charset val="134"/>
      </rPr>
      <t>米</t>
    </r>
    <r>
      <rPr>
        <sz val="11"/>
        <rFont val="Times New Roman"/>
        <charset val="134"/>
      </rPr>
      <t xml:space="preserve">  </t>
    </r>
    <r>
      <rPr>
        <sz val="11"/>
        <rFont val="方正仿宋_GBK"/>
        <charset val="134"/>
      </rPr>
      <t>厚度</t>
    </r>
    <r>
      <rPr>
        <sz val="11"/>
        <rFont val="Times New Roman"/>
        <charset val="134"/>
      </rPr>
      <t>20</t>
    </r>
    <r>
      <rPr>
        <sz val="11"/>
        <rFont val="方正仿宋_GBK"/>
        <charset val="134"/>
      </rPr>
      <t>厘米，石子垫层</t>
    </r>
    <r>
      <rPr>
        <sz val="11"/>
        <rFont val="Times New Roman"/>
        <charset val="134"/>
      </rPr>
      <t>10</t>
    </r>
    <r>
      <rPr>
        <sz val="11"/>
        <rFont val="方正仿宋_GBK"/>
        <charset val="134"/>
      </rPr>
      <t>厘米</t>
    </r>
  </si>
  <si>
    <r>
      <rPr>
        <sz val="11"/>
        <rFont val="方正仿宋_GBK"/>
        <charset val="134"/>
      </rPr>
      <t>萧县闫集镇塘沃涯村中央财政以工代赈项目</t>
    </r>
  </si>
  <si>
    <r>
      <rPr>
        <sz val="11"/>
        <rFont val="方正仿宋_GBK"/>
        <charset val="134"/>
      </rPr>
      <t>建设道路长</t>
    </r>
    <r>
      <rPr>
        <sz val="11"/>
        <rFont val="Times New Roman"/>
        <charset val="134"/>
      </rPr>
      <t>2.5</t>
    </r>
    <r>
      <rPr>
        <sz val="11"/>
        <rFont val="方正仿宋_GBK"/>
        <charset val="134"/>
      </rPr>
      <t>公里、路面宽</t>
    </r>
    <r>
      <rPr>
        <sz val="11"/>
        <rFont val="Times New Roman"/>
        <charset val="134"/>
      </rPr>
      <t>4</t>
    </r>
    <r>
      <rPr>
        <sz val="11"/>
        <rFont val="方正仿宋_GBK"/>
        <charset val="134"/>
      </rPr>
      <t>米</t>
    </r>
    <r>
      <rPr>
        <sz val="11"/>
        <rFont val="Times New Roman"/>
        <charset val="134"/>
      </rPr>
      <t xml:space="preserve">  </t>
    </r>
    <r>
      <rPr>
        <sz val="11"/>
        <rFont val="方正仿宋_GBK"/>
        <charset val="134"/>
      </rPr>
      <t>厚度</t>
    </r>
    <r>
      <rPr>
        <sz val="11"/>
        <rFont val="Times New Roman"/>
        <charset val="134"/>
      </rPr>
      <t>20</t>
    </r>
    <r>
      <rPr>
        <sz val="11"/>
        <rFont val="方正仿宋_GBK"/>
        <charset val="134"/>
      </rPr>
      <t>厘米，石子垫层</t>
    </r>
    <r>
      <rPr>
        <sz val="11"/>
        <rFont val="Times New Roman"/>
        <charset val="134"/>
      </rPr>
      <t>10</t>
    </r>
    <r>
      <rPr>
        <sz val="11"/>
        <rFont val="方正仿宋_GBK"/>
        <charset val="134"/>
      </rPr>
      <t>厘米</t>
    </r>
  </si>
  <si>
    <r>
      <rPr>
        <sz val="11"/>
        <rFont val="方正仿宋_GBK"/>
        <charset val="134"/>
      </rPr>
      <t>萧县闫集镇郑集村中央财政以工代赈项目</t>
    </r>
  </si>
  <si>
    <r>
      <rPr>
        <sz val="11"/>
        <rFont val="方正仿宋_GBK"/>
        <charset val="134"/>
      </rPr>
      <t>建设道路长</t>
    </r>
    <r>
      <rPr>
        <sz val="11"/>
        <rFont val="Times New Roman"/>
        <charset val="134"/>
      </rPr>
      <t>0.7</t>
    </r>
    <r>
      <rPr>
        <sz val="11"/>
        <rFont val="方正仿宋_GBK"/>
        <charset val="134"/>
      </rPr>
      <t>公里、路面宽</t>
    </r>
    <r>
      <rPr>
        <sz val="11"/>
        <rFont val="Times New Roman"/>
        <charset val="134"/>
      </rPr>
      <t>4</t>
    </r>
    <r>
      <rPr>
        <sz val="11"/>
        <rFont val="方正仿宋_GBK"/>
        <charset val="134"/>
      </rPr>
      <t>米</t>
    </r>
    <r>
      <rPr>
        <sz val="11"/>
        <rFont val="Times New Roman"/>
        <charset val="134"/>
      </rPr>
      <t xml:space="preserve">  </t>
    </r>
    <r>
      <rPr>
        <sz val="11"/>
        <rFont val="方正仿宋_GBK"/>
        <charset val="134"/>
      </rPr>
      <t>厚度</t>
    </r>
    <r>
      <rPr>
        <sz val="11"/>
        <rFont val="Times New Roman"/>
        <charset val="134"/>
      </rPr>
      <t>20</t>
    </r>
    <r>
      <rPr>
        <sz val="11"/>
        <rFont val="方正仿宋_GBK"/>
        <charset val="134"/>
      </rPr>
      <t>厘米，石子垫层</t>
    </r>
    <r>
      <rPr>
        <sz val="11"/>
        <rFont val="Times New Roman"/>
        <charset val="134"/>
      </rPr>
      <t>10</t>
    </r>
    <r>
      <rPr>
        <sz val="11"/>
        <rFont val="方正仿宋_GBK"/>
        <charset val="134"/>
      </rPr>
      <t>厘米</t>
    </r>
  </si>
  <si>
    <r>
      <rPr>
        <sz val="11"/>
        <rFont val="方正仿宋_GBK"/>
        <charset val="134"/>
      </rPr>
      <t>萧县闫集镇刘店村村中央财政以工代赈项目</t>
    </r>
  </si>
  <si>
    <r>
      <rPr>
        <sz val="11"/>
        <rFont val="方正仿宋_GBK"/>
        <charset val="134"/>
      </rPr>
      <t>萧县闫集镇汪楼村中央财政以工代赈项目</t>
    </r>
  </si>
  <si>
    <r>
      <rPr>
        <sz val="11"/>
        <rFont val="方正仿宋_GBK"/>
        <charset val="134"/>
      </rPr>
      <t>建设道路长</t>
    </r>
    <r>
      <rPr>
        <sz val="11"/>
        <rFont val="Times New Roman"/>
        <charset val="134"/>
      </rPr>
      <t>0.5</t>
    </r>
    <r>
      <rPr>
        <sz val="11"/>
        <rFont val="方正仿宋_GBK"/>
        <charset val="134"/>
      </rPr>
      <t>公里、路面宽</t>
    </r>
    <r>
      <rPr>
        <sz val="11"/>
        <rFont val="Times New Roman"/>
        <charset val="134"/>
      </rPr>
      <t>4</t>
    </r>
    <r>
      <rPr>
        <sz val="11"/>
        <rFont val="方正仿宋_GBK"/>
        <charset val="134"/>
      </rPr>
      <t>米</t>
    </r>
    <r>
      <rPr>
        <sz val="11"/>
        <rFont val="Times New Roman"/>
        <charset val="134"/>
      </rPr>
      <t xml:space="preserve">  </t>
    </r>
    <r>
      <rPr>
        <sz val="11"/>
        <rFont val="方正仿宋_GBK"/>
        <charset val="134"/>
      </rPr>
      <t>厚度</t>
    </r>
    <r>
      <rPr>
        <sz val="11"/>
        <rFont val="Times New Roman"/>
        <charset val="134"/>
      </rPr>
      <t>20</t>
    </r>
    <r>
      <rPr>
        <sz val="11"/>
        <rFont val="方正仿宋_GBK"/>
        <charset val="134"/>
      </rPr>
      <t>厘米，石子垫层</t>
    </r>
    <r>
      <rPr>
        <sz val="11"/>
        <rFont val="Times New Roman"/>
        <charset val="134"/>
      </rPr>
      <t>10</t>
    </r>
    <r>
      <rPr>
        <sz val="11"/>
        <rFont val="方正仿宋_GBK"/>
        <charset val="134"/>
      </rPr>
      <t>厘米</t>
    </r>
  </si>
  <si>
    <r>
      <rPr>
        <sz val="11"/>
        <rFont val="方正仿宋_GBK"/>
        <charset val="134"/>
      </rPr>
      <t>张庄寨镇寿楼村以工代赈项目</t>
    </r>
  </si>
  <si>
    <r>
      <rPr>
        <sz val="11"/>
        <rFont val="方正仿宋_GBK"/>
        <charset val="134"/>
      </rPr>
      <t>新建道路</t>
    </r>
    <r>
      <rPr>
        <sz val="11"/>
        <rFont val="Times New Roman"/>
        <charset val="134"/>
      </rPr>
      <t>2</t>
    </r>
    <r>
      <rPr>
        <sz val="11"/>
        <rFont val="方正仿宋_GBK"/>
        <charset val="134"/>
      </rPr>
      <t>公里、宽</t>
    </r>
    <r>
      <rPr>
        <sz val="11"/>
        <rFont val="Times New Roman"/>
        <charset val="134"/>
      </rPr>
      <t>4</t>
    </r>
    <r>
      <rPr>
        <sz val="11"/>
        <rFont val="方正仿宋_GBK"/>
        <charset val="134"/>
      </rPr>
      <t>米、</t>
    </r>
    <r>
      <rPr>
        <sz val="11"/>
        <rFont val="Times New Roman"/>
        <charset val="134"/>
      </rPr>
      <t>20</t>
    </r>
    <r>
      <rPr>
        <sz val="11"/>
        <rFont val="方正仿宋_GBK"/>
        <charset val="134"/>
      </rPr>
      <t>公分厚</t>
    </r>
  </si>
  <si>
    <r>
      <rPr>
        <sz val="11"/>
        <rFont val="方正仿宋_GBK"/>
        <charset val="134"/>
      </rPr>
      <t>非贫困村道路建设</t>
    </r>
    <r>
      <rPr>
        <sz val="11"/>
        <rFont val="Times New Roman"/>
        <charset val="134"/>
      </rPr>
      <t>2</t>
    </r>
    <r>
      <rPr>
        <sz val="11"/>
        <rFont val="方正仿宋_GBK"/>
        <charset val="134"/>
      </rPr>
      <t>公里长</t>
    </r>
  </si>
  <si>
    <r>
      <rPr>
        <sz val="12"/>
        <rFont val="方正仿宋_GBK"/>
        <charset val="134"/>
      </rPr>
      <t>以新建道路的形式、为农户长久可持续提供便利，提高生活幸福感</t>
    </r>
  </si>
  <si>
    <r>
      <rPr>
        <sz val="11"/>
        <rFont val="方正仿宋_GBK"/>
        <charset val="134"/>
      </rPr>
      <t>张庄寨镇众姓庄村以工代赈项目</t>
    </r>
  </si>
  <si>
    <r>
      <rPr>
        <sz val="11"/>
        <rFont val="方正仿宋_GBK"/>
        <charset val="134"/>
      </rPr>
      <t>新建道路</t>
    </r>
    <r>
      <rPr>
        <sz val="11"/>
        <rFont val="Times New Roman"/>
        <charset val="134"/>
      </rPr>
      <t>1.5</t>
    </r>
    <r>
      <rPr>
        <sz val="11"/>
        <rFont val="方正仿宋_GBK"/>
        <charset val="134"/>
      </rPr>
      <t>公里、宽</t>
    </r>
    <r>
      <rPr>
        <sz val="11"/>
        <rFont val="Times New Roman"/>
        <charset val="134"/>
      </rPr>
      <t>4</t>
    </r>
    <r>
      <rPr>
        <sz val="11"/>
        <rFont val="方正仿宋_GBK"/>
        <charset val="134"/>
      </rPr>
      <t>米、</t>
    </r>
    <r>
      <rPr>
        <sz val="11"/>
        <rFont val="Times New Roman"/>
        <charset val="134"/>
      </rPr>
      <t>20</t>
    </r>
    <r>
      <rPr>
        <sz val="11"/>
        <rFont val="方正仿宋_GBK"/>
        <charset val="134"/>
      </rPr>
      <t>公分厚</t>
    </r>
  </si>
  <si>
    <r>
      <rPr>
        <sz val="11"/>
        <rFont val="方正仿宋_GBK"/>
        <charset val="134"/>
      </rPr>
      <t>非贫困村道路建设</t>
    </r>
    <r>
      <rPr>
        <sz val="11"/>
        <rFont val="Times New Roman"/>
        <charset val="134"/>
      </rPr>
      <t>1.5</t>
    </r>
    <r>
      <rPr>
        <sz val="11"/>
        <rFont val="方正仿宋_GBK"/>
        <charset val="134"/>
      </rPr>
      <t>公里长</t>
    </r>
  </si>
  <si>
    <r>
      <rPr>
        <sz val="11"/>
        <rFont val="方正仿宋_GBK"/>
        <charset val="134"/>
      </rPr>
      <t>张庄寨镇张新集村以工代赈项目</t>
    </r>
  </si>
  <si>
    <r>
      <rPr>
        <sz val="11"/>
        <rFont val="方正仿宋_GBK"/>
        <charset val="134"/>
      </rPr>
      <t>张庄寨镇崔口村以工代赈项目</t>
    </r>
  </si>
  <si>
    <r>
      <rPr>
        <sz val="11"/>
        <rFont val="方正仿宋_GBK"/>
        <charset val="134"/>
      </rPr>
      <t>新建道路</t>
    </r>
    <r>
      <rPr>
        <sz val="11"/>
        <rFont val="Times New Roman"/>
        <charset val="134"/>
      </rPr>
      <t>1</t>
    </r>
    <r>
      <rPr>
        <sz val="11"/>
        <rFont val="方正仿宋_GBK"/>
        <charset val="134"/>
      </rPr>
      <t>公里、宽</t>
    </r>
    <r>
      <rPr>
        <sz val="11"/>
        <rFont val="Times New Roman"/>
        <charset val="134"/>
      </rPr>
      <t>4</t>
    </r>
    <r>
      <rPr>
        <sz val="11"/>
        <rFont val="方正仿宋_GBK"/>
        <charset val="134"/>
      </rPr>
      <t>米、</t>
    </r>
    <r>
      <rPr>
        <sz val="11"/>
        <rFont val="Times New Roman"/>
        <charset val="134"/>
      </rPr>
      <t>20</t>
    </r>
    <r>
      <rPr>
        <sz val="11"/>
        <rFont val="方正仿宋_GBK"/>
        <charset val="134"/>
      </rPr>
      <t>公分厚</t>
    </r>
  </si>
  <si>
    <r>
      <rPr>
        <sz val="11"/>
        <rFont val="方正仿宋_GBK"/>
        <charset val="134"/>
      </rPr>
      <t>非贫困村道路建设</t>
    </r>
    <r>
      <rPr>
        <sz val="11"/>
        <rFont val="Times New Roman"/>
        <charset val="134"/>
      </rPr>
      <t>1</t>
    </r>
    <r>
      <rPr>
        <sz val="11"/>
        <rFont val="方正仿宋_GBK"/>
        <charset val="134"/>
      </rPr>
      <t>公里长</t>
    </r>
  </si>
  <si>
    <r>
      <rPr>
        <sz val="11"/>
        <rFont val="方正仿宋_GBK"/>
        <charset val="134"/>
      </rPr>
      <t>张庄寨镇欧庙村以工代赈项目</t>
    </r>
  </si>
  <si>
    <r>
      <rPr>
        <sz val="11"/>
        <rFont val="方正仿宋_GBK"/>
        <charset val="134"/>
      </rPr>
      <t>欧庙村</t>
    </r>
  </si>
  <si>
    <r>
      <rPr>
        <sz val="11"/>
        <rFont val="方正仿宋_GBK"/>
        <charset val="134"/>
      </rPr>
      <t>贫困村道路建设</t>
    </r>
    <r>
      <rPr>
        <sz val="11"/>
        <rFont val="Times New Roman"/>
        <charset val="134"/>
      </rPr>
      <t>1.5</t>
    </r>
    <r>
      <rPr>
        <sz val="11"/>
        <rFont val="方正仿宋_GBK"/>
        <charset val="134"/>
      </rPr>
      <t>公里长</t>
    </r>
  </si>
  <si>
    <r>
      <rPr>
        <sz val="11"/>
        <rFont val="方正仿宋_GBK"/>
        <charset val="134"/>
      </rPr>
      <t>张庄寨镇袁圩村以工代赈项目</t>
    </r>
  </si>
  <si>
    <r>
      <rPr>
        <sz val="11"/>
        <rFont val="方正仿宋_GBK"/>
        <charset val="134"/>
      </rPr>
      <t>张庄寨镇武楼村以工代赈项目</t>
    </r>
  </si>
  <si>
    <r>
      <rPr>
        <sz val="11"/>
        <rFont val="方正仿宋_GBK"/>
        <charset val="134"/>
      </rPr>
      <t>贫困村道路建设</t>
    </r>
    <r>
      <rPr>
        <sz val="11"/>
        <rFont val="Times New Roman"/>
        <charset val="134"/>
      </rPr>
      <t>1</t>
    </r>
    <r>
      <rPr>
        <sz val="11"/>
        <rFont val="方正仿宋_GBK"/>
        <charset val="134"/>
      </rPr>
      <t>公里长</t>
    </r>
  </si>
  <si>
    <r>
      <rPr>
        <sz val="12"/>
        <rFont val="方正黑体_GBK"/>
        <charset val="134"/>
      </rPr>
      <t>（二）</t>
    </r>
    <r>
      <rPr>
        <sz val="12"/>
        <rFont val="Times New Roman"/>
        <charset val="134"/>
      </rPr>
      <t>“</t>
    </r>
    <r>
      <rPr>
        <sz val="12"/>
        <rFont val="方正黑体_GBK"/>
        <charset val="134"/>
      </rPr>
      <t>进村入户</t>
    </r>
    <r>
      <rPr>
        <sz val="12"/>
        <rFont val="Times New Roman"/>
        <charset val="134"/>
      </rPr>
      <t>”</t>
    </r>
    <r>
      <rPr>
        <sz val="12"/>
        <rFont val="方正黑体_GBK"/>
        <charset val="134"/>
      </rPr>
      <t>道路</t>
    </r>
  </si>
  <si>
    <r>
      <rPr>
        <sz val="11"/>
        <rFont val="方正仿宋_GBK"/>
        <charset val="134"/>
      </rPr>
      <t>白土镇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</si>
  <si>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县交通运输局</t>
    </r>
  </si>
  <si>
    <r>
      <rPr>
        <sz val="11"/>
        <rFont val="方正仿宋_GBK"/>
        <charset val="134"/>
      </rPr>
      <t>董店、费村、白土、张村</t>
    </r>
  </si>
  <si>
    <r>
      <rPr>
        <sz val="11"/>
        <rFont val="方正仿宋_GBK"/>
        <charset val="134"/>
      </rPr>
      <t>采购商砼约</t>
    </r>
    <r>
      <rPr>
        <sz val="11"/>
        <rFont val="Times New Roman"/>
        <charset val="134"/>
      </rPr>
      <t>21854</t>
    </r>
    <r>
      <rPr>
        <sz val="11"/>
        <rFont val="方正仿宋_GBK"/>
        <charset val="134"/>
      </rPr>
      <t>立方米、石子约</t>
    </r>
    <r>
      <rPr>
        <sz val="11"/>
        <rFont val="Times New Roman"/>
        <charset val="134"/>
      </rPr>
      <t>10594</t>
    </r>
    <r>
      <rPr>
        <sz val="11"/>
        <rFont val="方正仿宋_GBK"/>
        <charset val="134"/>
      </rPr>
      <t>立方米用于进村入户道路改建</t>
    </r>
  </si>
  <si>
    <r>
      <rPr>
        <sz val="11"/>
        <rFont val="方正仿宋_GBK"/>
        <charset val="134"/>
      </rPr>
      <t>建设道路长约</t>
    </r>
    <r>
      <rPr>
        <sz val="11"/>
        <rFont val="Times New Roman"/>
        <charset val="134"/>
      </rPr>
      <t>30.14</t>
    </r>
    <r>
      <rPr>
        <sz val="11"/>
        <rFont val="方正仿宋_GBK"/>
        <charset val="134"/>
      </rPr>
      <t>公里，改善脱贫人口生产生活设施条件，提升村内基础设施水平</t>
    </r>
  </si>
  <si>
    <r>
      <rPr>
        <sz val="12"/>
        <rFont val="方正仿宋_GBK"/>
        <charset val="134"/>
      </rPr>
      <t>项目申报、实施过程务工和监督、竣工后受益</t>
    </r>
  </si>
  <si>
    <r>
      <rPr>
        <sz val="12"/>
        <rFont val="方正仿宋_GBK"/>
        <charset val="134"/>
      </rPr>
      <t>以道路建设的形式，改善村内基础设施条件，提升脱贫人口出行水平</t>
    </r>
  </si>
  <si>
    <r>
      <rPr>
        <sz val="11"/>
        <rFont val="方正仿宋_GBK"/>
        <charset val="134"/>
      </rPr>
      <t>白土镇张村道路硬化项目</t>
    </r>
  </si>
  <si>
    <r>
      <rPr>
        <sz val="11"/>
        <rFont val="Times New Roman"/>
        <charset val="134"/>
      </rPr>
      <t>1.</t>
    </r>
    <r>
      <rPr>
        <sz val="11"/>
        <rFont val="方正仿宋_GBK"/>
        <charset val="134"/>
      </rPr>
      <t>道路硬化</t>
    </r>
    <r>
      <rPr>
        <sz val="11"/>
        <rFont val="Times New Roman"/>
        <charset val="134"/>
      </rPr>
      <t>6.4</t>
    </r>
    <r>
      <rPr>
        <sz val="11"/>
        <rFont val="方正仿宋_GBK"/>
        <charset val="134"/>
      </rPr>
      <t>公里，宽</t>
    </r>
    <r>
      <rPr>
        <sz val="11"/>
        <rFont val="Times New Roman"/>
        <charset val="134"/>
      </rPr>
      <t>2</t>
    </r>
    <r>
      <rPr>
        <sz val="11"/>
        <rFont val="方正仿宋_GBK"/>
        <charset val="134"/>
      </rPr>
      <t>米、</t>
    </r>
    <r>
      <rPr>
        <sz val="11"/>
        <rFont val="Times New Roman"/>
        <charset val="134"/>
      </rPr>
      <t>2.5</t>
    </r>
    <r>
      <rPr>
        <sz val="11"/>
        <rFont val="方正仿宋_GBK"/>
        <charset val="134"/>
      </rPr>
      <t>米、</t>
    </r>
    <r>
      <rPr>
        <sz val="11"/>
        <rFont val="Times New Roman"/>
        <charset val="134"/>
      </rPr>
      <t>3</t>
    </r>
    <r>
      <rPr>
        <sz val="11"/>
        <rFont val="方正仿宋_GBK"/>
        <charset val="134"/>
      </rPr>
      <t>米、</t>
    </r>
    <r>
      <rPr>
        <sz val="11"/>
        <rFont val="Times New Roman"/>
        <charset val="134"/>
      </rPr>
      <t>3.5</t>
    </r>
    <r>
      <rPr>
        <sz val="11"/>
        <rFont val="方正仿宋_GBK"/>
        <charset val="134"/>
      </rPr>
      <t>米，路基宽</t>
    </r>
    <r>
      <rPr>
        <sz val="11"/>
        <rFont val="Times New Roman"/>
        <charset val="134"/>
      </rPr>
      <t>2--3.5</t>
    </r>
    <r>
      <rPr>
        <sz val="11"/>
        <rFont val="方正仿宋_GBK"/>
        <charset val="134"/>
      </rPr>
      <t>米不等，总面积</t>
    </r>
    <r>
      <rPr>
        <sz val="11"/>
        <rFont val="Times New Roman"/>
        <charset val="134"/>
      </rPr>
      <t>24470</t>
    </r>
    <r>
      <rPr>
        <sz val="11"/>
        <rFont val="方正仿宋_GBK"/>
        <charset val="134"/>
      </rPr>
      <t>平方米。路基为</t>
    </r>
    <r>
      <rPr>
        <sz val="11"/>
        <rFont val="Times New Roman"/>
        <charset val="134"/>
      </rPr>
      <t>10cm</t>
    </r>
    <r>
      <rPr>
        <sz val="11"/>
        <rFont val="方正仿宋_GBK"/>
        <charset val="134"/>
      </rPr>
      <t>厚碎石垫层，路面为</t>
    </r>
    <r>
      <rPr>
        <sz val="11"/>
        <rFont val="Times New Roman"/>
        <charset val="134"/>
      </rPr>
      <t>18-20cm</t>
    </r>
    <r>
      <rPr>
        <sz val="11"/>
        <rFont val="方正仿宋_GBK"/>
        <charset val="134"/>
      </rPr>
      <t>厚</t>
    </r>
    <r>
      <rPr>
        <sz val="11"/>
        <rFont val="Times New Roman"/>
        <charset val="134"/>
      </rPr>
      <t>C30</t>
    </r>
    <r>
      <rPr>
        <sz val="11"/>
        <rFont val="方正仿宋_GBK"/>
        <charset val="134"/>
      </rPr>
      <t>混凝土路面结构，其中：</t>
    </r>
    <r>
      <rPr>
        <sz val="11"/>
        <rFont val="Times New Roman"/>
        <charset val="134"/>
      </rPr>
      <t>2</t>
    </r>
    <r>
      <rPr>
        <sz val="11"/>
        <rFont val="方正仿宋_GBK"/>
        <charset val="134"/>
      </rPr>
      <t>米、</t>
    </r>
    <r>
      <rPr>
        <sz val="11"/>
        <rFont val="Times New Roman"/>
        <charset val="134"/>
      </rPr>
      <t>2.5</t>
    </r>
    <r>
      <rPr>
        <sz val="11"/>
        <rFont val="方正仿宋_GBK"/>
        <charset val="134"/>
      </rPr>
      <t>米宽道路为</t>
    </r>
    <r>
      <rPr>
        <sz val="11"/>
        <rFont val="Times New Roman"/>
        <charset val="134"/>
      </rPr>
      <t>18</t>
    </r>
    <r>
      <rPr>
        <sz val="11"/>
        <rFont val="方正仿宋_GBK"/>
        <charset val="134"/>
      </rPr>
      <t>厚</t>
    </r>
    <r>
      <rPr>
        <sz val="11"/>
        <rFont val="Times New Roman"/>
        <charset val="134"/>
      </rPr>
      <t>C30</t>
    </r>
    <r>
      <rPr>
        <sz val="11"/>
        <rFont val="方正仿宋_GBK"/>
        <charset val="134"/>
      </rPr>
      <t>混凝土路面，</t>
    </r>
    <r>
      <rPr>
        <sz val="11"/>
        <rFont val="Times New Roman"/>
        <charset val="134"/>
      </rPr>
      <t>3</t>
    </r>
    <r>
      <rPr>
        <sz val="11"/>
        <rFont val="方正仿宋_GBK"/>
        <charset val="134"/>
      </rPr>
      <t>米、</t>
    </r>
    <r>
      <rPr>
        <sz val="11"/>
        <rFont val="Times New Roman"/>
        <charset val="134"/>
      </rPr>
      <t>3.5</t>
    </r>
    <r>
      <rPr>
        <sz val="11"/>
        <rFont val="方正仿宋_GBK"/>
        <charset val="134"/>
      </rPr>
      <t>米道路为</t>
    </r>
    <r>
      <rPr>
        <sz val="11"/>
        <rFont val="Times New Roman"/>
        <charset val="134"/>
      </rPr>
      <t>20cm</t>
    </r>
    <r>
      <rPr>
        <sz val="11"/>
        <rFont val="方正仿宋_GBK"/>
        <charset val="134"/>
      </rPr>
      <t>厚</t>
    </r>
    <r>
      <rPr>
        <sz val="11"/>
        <rFont val="Times New Roman"/>
        <charset val="134"/>
      </rPr>
      <t>C30</t>
    </r>
    <r>
      <rPr>
        <sz val="11"/>
        <rFont val="方正仿宋_GBK"/>
        <charset val="134"/>
      </rPr>
      <t>混凝土路面结构。</t>
    </r>
    <r>
      <rPr>
        <sz val="11"/>
        <rFont val="Times New Roman"/>
        <charset val="134"/>
      </rPr>
      <t xml:space="preserve">
2.</t>
    </r>
    <r>
      <rPr>
        <sz val="11"/>
        <rFont val="方正仿宋_GBK"/>
        <charset val="134"/>
      </rPr>
      <t>道路配套排洪管道与过路涵工程排洪管道总长度</t>
    </r>
    <r>
      <rPr>
        <sz val="11"/>
        <rFont val="Times New Roman"/>
        <charset val="134"/>
      </rPr>
      <t>180</t>
    </r>
    <r>
      <rPr>
        <sz val="11"/>
        <rFont val="方正仿宋_GBK"/>
        <charset val="134"/>
      </rPr>
      <t>米</t>
    </r>
    <r>
      <rPr>
        <sz val="11"/>
        <rFont val="Times New Roman"/>
        <charset val="134"/>
      </rPr>
      <t xml:space="preserve"> </t>
    </r>
    <r>
      <rPr>
        <sz val="11"/>
        <rFont val="方正仿宋_GBK"/>
        <charset val="134"/>
      </rPr>
      <t>，钢筋混凝土涵管径</t>
    </r>
    <r>
      <rPr>
        <sz val="11"/>
        <rFont val="Times New Roman"/>
        <charset val="134"/>
      </rPr>
      <t>0.8</t>
    </r>
    <r>
      <rPr>
        <sz val="11"/>
        <rFont val="方正仿宋_GBK"/>
        <charset val="134"/>
      </rPr>
      <t>米；钢筋混凝土涵管径</t>
    </r>
    <r>
      <rPr>
        <sz val="11"/>
        <rFont val="Times New Roman"/>
        <charset val="134"/>
      </rPr>
      <t>1</t>
    </r>
    <r>
      <rPr>
        <sz val="11"/>
        <rFont val="方正仿宋_GBK"/>
        <charset val="134"/>
      </rPr>
      <t>米的过路涵</t>
    </r>
    <r>
      <rPr>
        <sz val="11"/>
        <rFont val="Times New Roman"/>
        <charset val="134"/>
      </rPr>
      <t>3</t>
    </r>
    <r>
      <rPr>
        <sz val="11"/>
        <rFont val="方正仿宋_GBK"/>
        <charset val="134"/>
      </rPr>
      <t>处。</t>
    </r>
  </si>
  <si>
    <r>
      <rPr>
        <sz val="11"/>
        <rFont val="方正仿宋_GBK"/>
        <charset val="134"/>
      </rPr>
      <t>建设道路长约</t>
    </r>
    <r>
      <rPr>
        <sz val="11"/>
        <rFont val="Times New Roman"/>
        <charset val="134"/>
      </rPr>
      <t>6.4</t>
    </r>
    <r>
      <rPr>
        <sz val="11"/>
        <rFont val="方正仿宋_GBK"/>
        <charset val="134"/>
      </rPr>
      <t>公里，改善脱贫人口生产生活设施条件，提升村内基础设施水平</t>
    </r>
  </si>
  <si>
    <r>
      <rPr>
        <sz val="11"/>
        <rFont val="方正仿宋_GBK"/>
        <charset val="134"/>
      </rPr>
      <t>建设道路长约</t>
    </r>
    <r>
      <rPr>
        <sz val="11"/>
        <rFont val="Times New Roman"/>
        <charset val="134"/>
      </rPr>
      <t>6.4</t>
    </r>
    <r>
      <rPr>
        <sz val="11"/>
        <rFont val="方正仿宋_GBK"/>
        <charset val="134"/>
      </rPr>
      <t>公里</t>
    </r>
  </si>
  <si>
    <r>
      <rPr>
        <sz val="11"/>
        <rFont val="方正仿宋_GBK"/>
        <charset val="134"/>
      </rPr>
      <t>大屯镇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</si>
  <si>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大屯、胡集、许楼、林楼、瓦房、张楼、土山、付庄、郭阁、南海、高楼、关庄等</t>
    </r>
  </si>
  <si>
    <r>
      <rPr>
        <sz val="11"/>
        <rFont val="方正仿宋_GBK"/>
        <charset val="134"/>
      </rPr>
      <t>采购商砼约</t>
    </r>
    <r>
      <rPr>
        <sz val="11"/>
        <rFont val="Times New Roman"/>
        <charset val="134"/>
      </rPr>
      <t>34800</t>
    </r>
    <r>
      <rPr>
        <sz val="11"/>
        <rFont val="方正仿宋_GBK"/>
        <charset val="134"/>
      </rPr>
      <t>立方米、石子约</t>
    </r>
    <r>
      <rPr>
        <sz val="11"/>
        <rFont val="Times New Roman"/>
        <charset val="134"/>
      </rPr>
      <t>13920</t>
    </r>
    <r>
      <rPr>
        <sz val="11"/>
        <rFont val="方正仿宋_GBK"/>
        <charset val="134"/>
      </rPr>
      <t>方用于进村入户道路改建</t>
    </r>
  </si>
  <si>
    <r>
      <rPr>
        <sz val="11"/>
        <rFont val="方正仿宋_GBK"/>
        <charset val="134"/>
      </rPr>
      <t>建设道路长约</t>
    </r>
    <r>
      <rPr>
        <sz val="11"/>
        <rFont val="Times New Roman"/>
        <charset val="134"/>
      </rPr>
      <t>43.5</t>
    </r>
    <r>
      <rPr>
        <sz val="11"/>
        <rFont val="方正仿宋_GBK"/>
        <charset val="134"/>
      </rPr>
      <t>公里，改善脱贫人口生产生活设施条件，提升村内基础设施水平</t>
    </r>
  </si>
  <si>
    <r>
      <rPr>
        <sz val="11"/>
        <rFont val="方正仿宋_GBK"/>
        <charset val="134"/>
      </rPr>
      <t>丁里镇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</si>
  <si>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丁里、许堂、张山头、郭庄、武寺等村</t>
    </r>
  </si>
  <si>
    <r>
      <rPr>
        <sz val="11"/>
        <rFont val="方正仿宋_GBK"/>
        <charset val="134"/>
      </rPr>
      <t>采购商砼约</t>
    </r>
    <r>
      <rPr>
        <sz val="11"/>
        <rFont val="Times New Roman"/>
        <charset val="134"/>
      </rPr>
      <t>22743.3</t>
    </r>
    <r>
      <rPr>
        <sz val="11"/>
        <rFont val="方正仿宋_GBK"/>
        <charset val="134"/>
      </rPr>
      <t>立方米、石子约</t>
    </r>
    <r>
      <rPr>
        <sz val="11"/>
        <rFont val="Times New Roman"/>
        <charset val="134"/>
      </rPr>
      <t>13188.3</t>
    </r>
    <r>
      <rPr>
        <sz val="11"/>
        <rFont val="方正仿宋_GBK"/>
        <charset val="134"/>
      </rPr>
      <t>方用于进村入户道路改建</t>
    </r>
  </si>
  <si>
    <r>
      <rPr>
        <sz val="11"/>
        <rFont val="方正仿宋_GBK"/>
        <charset val="134"/>
      </rPr>
      <t>建设道路长约</t>
    </r>
    <r>
      <rPr>
        <sz val="11"/>
        <rFont val="Times New Roman"/>
        <charset val="134"/>
      </rPr>
      <t>37.783</t>
    </r>
    <r>
      <rPr>
        <sz val="11"/>
        <rFont val="方正仿宋_GBK"/>
        <charset val="134"/>
      </rPr>
      <t>公里，改善脱贫人口生产生活设施条件，提升村内基础设施水平</t>
    </r>
  </si>
  <si>
    <r>
      <rPr>
        <sz val="11"/>
        <rFont val="方正仿宋_GBK"/>
        <charset val="134"/>
      </rPr>
      <t>丁里镇河头村道路建设</t>
    </r>
  </si>
  <si>
    <r>
      <rPr>
        <sz val="11"/>
        <rFont val="方正仿宋_GBK"/>
        <charset val="134"/>
      </rPr>
      <t>道路建设</t>
    </r>
    <r>
      <rPr>
        <sz val="11"/>
        <rFont val="Times New Roman"/>
        <charset val="134"/>
      </rPr>
      <t>0.9</t>
    </r>
    <r>
      <rPr>
        <sz val="11"/>
        <rFont val="方正仿宋_GBK"/>
        <charset val="134"/>
      </rPr>
      <t>公里、路面宽</t>
    </r>
    <r>
      <rPr>
        <sz val="11"/>
        <rFont val="Times New Roman"/>
        <charset val="134"/>
      </rPr>
      <t>6</t>
    </r>
    <r>
      <rPr>
        <sz val="11"/>
        <rFont val="方正仿宋_GBK"/>
        <charset val="134"/>
      </rPr>
      <t>米、厚</t>
    </r>
    <r>
      <rPr>
        <sz val="11"/>
        <rFont val="Times New Roman"/>
        <charset val="134"/>
      </rPr>
      <t>20</t>
    </r>
    <r>
      <rPr>
        <sz val="11"/>
        <rFont val="方正仿宋_GBK"/>
        <charset val="134"/>
      </rPr>
      <t>厘米</t>
    </r>
    <r>
      <rPr>
        <sz val="11"/>
        <rFont val="Times New Roman"/>
        <charset val="134"/>
      </rPr>
      <t>,</t>
    </r>
    <r>
      <rPr>
        <sz val="11"/>
        <rFont val="方正仿宋_GBK"/>
        <charset val="134"/>
      </rPr>
      <t>配套排水设施。</t>
    </r>
  </si>
  <si>
    <r>
      <rPr>
        <sz val="11"/>
        <rFont val="方正仿宋_GBK"/>
        <charset val="134"/>
      </rPr>
      <t>改建道路总长</t>
    </r>
    <r>
      <rPr>
        <sz val="11"/>
        <rFont val="Times New Roman"/>
        <charset val="134"/>
      </rPr>
      <t>0.9</t>
    </r>
    <r>
      <rPr>
        <sz val="11"/>
        <rFont val="方正仿宋_GBK"/>
        <charset val="134"/>
      </rPr>
      <t>公里，提升村内基础设施水平</t>
    </r>
  </si>
  <si>
    <r>
      <rPr>
        <sz val="11"/>
        <rFont val="方正仿宋_GBK"/>
        <charset val="134"/>
      </rPr>
      <t>改建道路总长</t>
    </r>
    <r>
      <rPr>
        <sz val="11"/>
        <rFont val="Times New Roman"/>
        <charset val="134"/>
      </rPr>
      <t>0.9</t>
    </r>
    <r>
      <rPr>
        <sz val="11"/>
        <rFont val="方正仿宋_GBK"/>
        <charset val="134"/>
      </rPr>
      <t>公里，</t>
    </r>
  </si>
  <si>
    <r>
      <rPr>
        <sz val="12"/>
        <rFont val="方正仿宋_GBK"/>
        <charset val="134"/>
      </rPr>
      <t>杜楼镇通村道路改建项目</t>
    </r>
  </si>
  <si>
    <r>
      <rPr>
        <sz val="12"/>
        <rFont val="方正仿宋_GBK"/>
        <charset val="134"/>
      </rPr>
      <t>县交通运输局</t>
    </r>
  </si>
  <si>
    <r>
      <rPr>
        <sz val="11"/>
        <rFont val="方正仿宋_GBK"/>
        <charset val="134"/>
      </rPr>
      <t>杜楼镇</t>
    </r>
    <r>
      <rPr>
        <sz val="11"/>
        <rFont val="Times New Roman"/>
        <charset val="134"/>
      </rPr>
      <t xml:space="preserve">
</t>
    </r>
    <r>
      <rPr>
        <sz val="11"/>
        <rFont val="方正仿宋_GBK"/>
        <charset val="134"/>
      </rPr>
      <t>曹庄、孟窑、彭村</t>
    </r>
  </si>
  <si>
    <r>
      <rPr>
        <sz val="12"/>
        <rFont val="方正仿宋_GBK"/>
        <charset val="134"/>
      </rPr>
      <t>新建柏油路</t>
    </r>
    <r>
      <rPr>
        <sz val="12"/>
        <rFont val="Times New Roman"/>
        <charset val="134"/>
      </rPr>
      <t>3.96</t>
    </r>
    <r>
      <rPr>
        <sz val="12"/>
        <rFont val="方正仿宋_GBK"/>
        <charset val="134"/>
      </rPr>
      <t>万平方米，长度</t>
    </r>
    <r>
      <rPr>
        <sz val="12"/>
        <rFont val="Times New Roman"/>
        <charset val="134"/>
      </rPr>
      <t>9.8</t>
    </r>
    <r>
      <rPr>
        <sz val="12"/>
        <rFont val="方正仿宋_GBK"/>
        <charset val="134"/>
      </rPr>
      <t>公里</t>
    </r>
  </si>
  <si>
    <r>
      <rPr>
        <sz val="12"/>
        <rFont val="方正仿宋_GBK"/>
        <charset val="134"/>
      </rPr>
      <t>建设道路长约</t>
    </r>
    <r>
      <rPr>
        <sz val="12"/>
        <rFont val="Times New Roman"/>
        <charset val="134"/>
      </rPr>
      <t>9.8</t>
    </r>
    <r>
      <rPr>
        <sz val="12"/>
        <rFont val="方正仿宋_GBK"/>
        <charset val="134"/>
      </rPr>
      <t>公里，改善脱贫人口及一般农户生产生活设施条件，提升村内基础设施水平</t>
    </r>
  </si>
  <si>
    <r>
      <rPr>
        <sz val="11"/>
        <rFont val="方正仿宋_GBK"/>
        <charset val="134"/>
      </rPr>
      <t>建设道路长约</t>
    </r>
    <r>
      <rPr>
        <sz val="11"/>
        <rFont val="Times New Roman"/>
        <charset val="134"/>
      </rPr>
      <t>9.8</t>
    </r>
    <r>
      <rPr>
        <sz val="11"/>
        <rFont val="方正仿宋_GBK"/>
        <charset val="134"/>
      </rPr>
      <t>公里</t>
    </r>
  </si>
  <si>
    <r>
      <rPr>
        <sz val="11"/>
        <rFont val="方正仿宋_GBK"/>
        <charset val="134"/>
      </rPr>
      <t>杜楼镇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</si>
  <si>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曹庄、业庄</t>
    </r>
    <r>
      <rPr>
        <sz val="11"/>
        <rFont val="Times New Roman"/>
        <charset val="134"/>
      </rPr>
      <t>15</t>
    </r>
    <r>
      <rPr>
        <sz val="11"/>
        <rFont val="方正仿宋_GBK"/>
        <charset val="134"/>
      </rPr>
      <t>个村等</t>
    </r>
  </si>
  <si>
    <r>
      <rPr>
        <sz val="11"/>
        <rFont val="方正仿宋_GBK"/>
        <charset val="134"/>
      </rPr>
      <t>采购商砼约</t>
    </r>
    <r>
      <rPr>
        <sz val="11"/>
        <rFont val="Times New Roman"/>
        <charset val="134"/>
      </rPr>
      <t>27200</t>
    </r>
    <r>
      <rPr>
        <sz val="11"/>
        <rFont val="方正仿宋_GBK"/>
        <charset val="134"/>
      </rPr>
      <t>立方米、石子约</t>
    </r>
    <r>
      <rPr>
        <sz val="11"/>
        <rFont val="Times New Roman"/>
        <charset val="134"/>
      </rPr>
      <t>8000</t>
    </r>
    <r>
      <rPr>
        <sz val="11"/>
        <rFont val="方正仿宋_GBK"/>
        <charset val="134"/>
      </rPr>
      <t>方用于进村入户道路改建</t>
    </r>
  </si>
  <si>
    <r>
      <rPr>
        <sz val="11"/>
        <rFont val="方正仿宋_GBK"/>
        <charset val="134"/>
      </rPr>
      <t>建设道路长约</t>
    </r>
    <r>
      <rPr>
        <sz val="11"/>
        <rFont val="Times New Roman"/>
        <charset val="134"/>
      </rPr>
      <t>45.7</t>
    </r>
    <r>
      <rPr>
        <sz val="11"/>
        <rFont val="方正仿宋_GBK"/>
        <charset val="134"/>
      </rPr>
      <t>公里，改善脱贫人口生产生活设施条件，提升村内基础设施水平</t>
    </r>
  </si>
  <si>
    <r>
      <rPr>
        <sz val="12"/>
        <rFont val="方正仿宋_GBK"/>
        <charset val="134"/>
      </rPr>
      <t>官桥镇高庄村道路建设项目</t>
    </r>
  </si>
  <si>
    <r>
      <rPr>
        <sz val="12"/>
        <rFont val="方正仿宋_GBK"/>
        <charset val="134"/>
      </rPr>
      <t>改建道路长</t>
    </r>
    <r>
      <rPr>
        <sz val="12"/>
        <rFont val="Times New Roman"/>
        <charset val="134"/>
      </rPr>
      <t>1.28</t>
    </r>
    <r>
      <rPr>
        <sz val="12"/>
        <rFont val="方正仿宋_GBK"/>
        <charset val="134"/>
      </rPr>
      <t>公里，约</t>
    </r>
    <r>
      <rPr>
        <sz val="12"/>
        <rFont val="Times New Roman"/>
        <charset val="134"/>
      </rPr>
      <t>6300</t>
    </r>
    <r>
      <rPr>
        <sz val="12"/>
        <rFont val="方正仿宋_GBK"/>
        <charset val="134"/>
      </rPr>
      <t>平方米泊油路</t>
    </r>
  </si>
  <si>
    <r>
      <rPr>
        <sz val="12"/>
        <rFont val="方正仿宋_GBK"/>
        <charset val="134"/>
      </rPr>
      <t>建设道路长</t>
    </r>
    <r>
      <rPr>
        <sz val="12"/>
        <rFont val="Times New Roman"/>
        <charset val="134"/>
      </rPr>
      <t>1.28</t>
    </r>
    <r>
      <rPr>
        <sz val="12"/>
        <rFont val="方正仿宋_GBK"/>
        <charset val="134"/>
      </rPr>
      <t>公里，改善脱贫人口及一般农户生产生活设施条件，提升村内基础设施水平</t>
    </r>
  </si>
  <si>
    <r>
      <rPr>
        <sz val="11"/>
        <rFont val="宋体"/>
        <charset val="134"/>
      </rPr>
      <t>建设道路长</t>
    </r>
    <r>
      <rPr>
        <sz val="11"/>
        <rFont val="Times New Roman"/>
        <charset val="134"/>
      </rPr>
      <t>1.28</t>
    </r>
    <r>
      <rPr>
        <sz val="11"/>
        <rFont val="宋体"/>
        <charset val="134"/>
      </rPr>
      <t>公里</t>
    </r>
  </si>
  <si>
    <r>
      <rPr>
        <sz val="11"/>
        <rFont val="方正仿宋_GBK"/>
        <charset val="134"/>
      </rPr>
      <t>官桥镇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</si>
  <si>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彭林、高庄、吴集等村</t>
    </r>
  </si>
  <si>
    <r>
      <rPr>
        <sz val="11"/>
        <rFont val="方正仿宋_GBK"/>
        <charset val="134"/>
      </rPr>
      <t>采购商砼约</t>
    </r>
    <r>
      <rPr>
        <sz val="11"/>
        <rFont val="Times New Roman"/>
        <charset val="134"/>
      </rPr>
      <t>15000</t>
    </r>
    <r>
      <rPr>
        <sz val="11"/>
        <rFont val="方正仿宋_GBK"/>
        <charset val="134"/>
      </rPr>
      <t>立方米、石子约</t>
    </r>
    <r>
      <rPr>
        <sz val="11"/>
        <rFont val="Times New Roman"/>
        <charset val="134"/>
      </rPr>
      <t>7000</t>
    </r>
    <r>
      <rPr>
        <sz val="11"/>
        <rFont val="方正仿宋_GBK"/>
        <charset val="134"/>
      </rPr>
      <t>方用于进村入户道路改建，护栏</t>
    </r>
    <r>
      <rPr>
        <sz val="11"/>
        <rFont val="Times New Roman"/>
        <charset val="134"/>
      </rPr>
      <t>5000</t>
    </r>
    <r>
      <rPr>
        <sz val="11"/>
        <rFont val="方正仿宋_GBK"/>
        <charset val="134"/>
      </rPr>
      <t>米</t>
    </r>
  </si>
  <si>
    <r>
      <rPr>
        <sz val="11"/>
        <rFont val="方正仿宋_GBK"/>
        <charset val="134"/>
      </rPr>
      <t>建设道路长约</t>
    </r>
    <r>
      <rPr>
        <sz val="11"/>
        <rFont val="Times New Roman"/>
        <charset val="134"/>
      </rPr>
      <t>22</t>
    </r>
    <r>
      <rPr>
        <sz val="11"/>
        <rFont val="方正仿宋_GBK"/>
        <charset val="134"/>
      </rPr>
      <t>公里，改善脱贫人口生产生活设施条件，提升村内基础设施水平</t>
    </r>
  </si>
  <si>
    <r>
      <rPr>
        <sz val="11"/>
        <rFont val="方正仿宋_GBK"/>
        <charset val="134"/>
      </rPr>
      <t>黄口孙庙村道路项目</t>
    </r>
  </si>
  <si>
    <r>
      <rPr>
        <sz val="11"/>
        <rFont val="宋体"/>
        <charset val="134"/>
      </rPr>
      <t>否</t>
    </r>
  </si>
  <si>
    <r>
      <rPr>
        <sz val="11"/>
        <rFont val="方正仿宋_GBK"/>
        <charset val="134"/>
      </rPr>
      <t>新建道路长</t>
    </r>
    <r>
      <rPr>
        <sz val="11"/>
        <rFont val="Times New Roman"/>
        <charset val="134"/>
      </rPr>
      <t>3.8</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</si>
  <si>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新建道路长</t>
    </r>
    <r>
      <rPr>
        <sz val="11"/>
        <rFont val="Times New Roman"/>
        <charset val="134"/>
      </rPr>
      <t>3.8</t>
    </r>
    <r>
      <rPr>
        <sz val="11"/>
        <rFont val="方正仿宋_GBK"/>
        <charset val="134"/>
      </rPr>
      <t>公里</t>
    </r>
  </si>
  <si>
    <r>
      <rPr>
        <sz val="11"/>
        <rFont val="方正仿宋_GBK"/>
        <charset val="134"/>
      </rPr>
      <t>黄口镇陈土楼道路项目</t>
    </r>
  </si>
  <si>
    <r>
      <rPr>
        <sz val="11"/>
        <rFont val="方正仿宋_GBK"/>
        <charset val="134"/>
      </rPr>
      <t>建设道路长约</t>
    </r>
    <r>
      <rPr>
        <sz val="11"/>
        <rFont val="Times New Roman"/>
        <charset val="134"/>
      </rPr>
      <t>3.8</t>
    </r>
    <r>
      <rPr>
        <sz val="11"/>
        <rFont val="方正仿宋_GBK"/>
        <charset val="134"/>
      </rPr>
      <t>公里</t>
    </r>
  </si>
  <si>
    <r>
      <rPr>
        <sz val="11"/>
        <rFont val="方正仿宋_GBK"/>
        <charset val="134"/>
      </rPr>
      <t>黄口老黄口道路项目</t>
    </r>
  </si>
  <si>
    <r>
      <rPr>
        <sz val="11"/>
        <rFont val="方正仿宋_GBK"/>
        <charset val="134"/>
      </rPr>
      <t>新建道路长</t>
    </r>
    <r>
      <rPr>
        <sz val="11"/>
        <rFont val="Times New Roman"/>
        <charset val="134"/>
      </rPr>
      <t>1.2</t>
    </r>
    <r>
      <rPr>
        <sz val="11"/>
        <rFont val="方正仿宋_GBK"/>
        <charset val="134"/>
      </rPr>
      <t>公里、宽</t>
    </r>
    <r>
      <rPr>
        <sz val="11"/>
        <rFont val="Times New Roman"/>
        <charset val="134"/>
      </rPr>
      <t>4</t>
    </r>
    <r>
      <rPr>
        <sz val="11"/>
        <rFont val="方正仿宋_GBK"/>
        <charset val="134"/>
      </rPr>
      <t>米、厚</t>
    </r>
    <r>
      <rPr>
        <sz val="11"/>
        <rFont val="Times New Roman"/>
        <charset val="134"/>
      </rPr>
      <t>20</t>
    </r>
    <r>
      <rPr>
        <sz val="11"/>
        <rFont val="方正仿宋_GBK"/>
        <charset val="134"/>
      </rPr>
      <t>厘米</t>
    </r>
  </si>
  <si>
    <r>
      <rPr>
        <sz val="11"/>
        <rFont val="方正仿宋_GBK"/>
        <charset val="134"/>
      </rPr>
      <t>建设道路长约</t>
    </r>
    <r>
      <rPr>
        <sz val="11"/>
        <rFont val="Times New Roman"/>
        <charset val="134"/>
      </rPr>
      <t>1..2</t>
    </r>
    <r>
      <rPr>
        <sz val="11"/>
        <rFont val="方正仿宋_GBK"/>
        <charset val="134"/>
      </rPr>
      <t>公里</t>
    </r>
  </si>
  <si>
    <r>
      <rPr>
        <sz val="11"/>
        <rFont val="方正仿宋_GBK"/>
        <charset val="134"/>
      </rPr>
      <t>黄口暗楼村道路项目</t>
    </r>
  </si>
  <si>
    <r>
      <rPr>
        <sz val="11"/>
        <rFont val="方正仿宋_GBK"/>
        <charset val="134"/>
      </rPr>
      <t>黄口镇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</si>
  <si>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邵庄、朱庄、杨阁、张寨、陈土楼、孙庙、镇东社区等</t>
    </r>
    <r>
      <rPr>
        <sz val="11"/>
        <rFont val="Times New Roman"/>
        <charset val="134"/>
      </rPr>
      <t>18</t>
    </r>
    <r>
      <rPr>
        <sz val="11"/>
        <rFont val="方正仿宋_GBK"/>
        <charset val="134"/>
      </rPr>
      <t>村（社区）</t>
    </r>
  </si>
  <si>
    <r>
      <rPr>
        <sz val="11"/>
        <rFont val="方正仿宋_GBK"/>
        <charset val="134"/>
      </rPr>
      <t>采购商砼约</t>
    </r>
    <r>
      <rPr>
        <sz val="11"/>
        <rFont val="Times New Roman"/>
        <charset val="134"/>
      </rPr>
      <t>35600</t>
    </r>
    <r>
      <rPr>
        <sz val="11"/>
        <rFont val="方正仿宋_GBK"/>
        <charset val="134"/>
      </rPr>
      <t>立方米、石子约</t>
    </r>
    <r>
      <rPr>
        <sz val="11"/>
        <rFont val="Times New Roman"/>
        <charset val="134"/>
      </rPr>
      <t>14230</t>
    </r>
    <r>
      <rPr>
        <sz val="11"/>
        <rFont val="方正仿宋_GBK"/>
        <charset val="134"/>
      </rPr>
      <t>立方米用于进村入户道路改建</t>
    </r>
  </si>
  <si>
    <r>
      <rPr>
        <sz val="11"/>
        <rFont val="方正仿宋_GBK"/>
        <charset val="134"/>
      </rPr>
      <t>建设道路长约</t>
    </r>
    <r>
      <rPr>
        <sz val="11"/>
        <rFont val="Times New Roman"/>
        <charset val="134"/>
      </rPr>
      <t>44.4</t>
    </r>
    <r>
      <rPr>
        <sz val="11"/>
        <rFont val="方正仿宋_GBK"/>
        <charset val="134"/>
      </rPr>
      <t>公里，改善脱贫人口生产生活设施条件，提升村内基础设施水平</t>
    </r>
  </si>
  <si>
    <r>
      <rPr>
        <sz val="12"/>
        <rFont val="方正仿宋_GBK"/>
        <charset val="134"/>
      </rPr>
      <t>酒店乡</t>
    </r>
    <r>
      <rPr>
        <sz val="12"/>
        <rFont val="Times New Roman"/>
        <charset val="134"/>
      </rPr>
      <t>“</t>
    </r>
    <r>
      <rPr>
        <sz val="12"/>
        <rFont val="方正仿宋_GBK"/>
        <charset val="134"/>
      </rPr>
      <t>进村入户</t>
    </r>
    <r>
      <rPr>
        <sz val="12"/>
        <rFont val="Times New Roman"/>
        <charset val="134"/>
      </rPr>
      <t>”</t>
    </r>
    <r>
      <rPr>
        <sz val="12"/>
        <rFont val="方正仿宋_GBK"/>
        <charset val="134"/>
      </rPr>
      <t>何寨、东镇村道路硬化项目</t>
    </r>
  </si>
  <si>
    <r>
      <rPr>
        <sz val="12"/>
        <rFont val="方正仿宋_GBK"/>
        <charset val="134"/>
      </rPr>
      <t>何寨村、东镇村</t>
    </r>
  </si>
  <si>
    <r>
      <rPr>
        <sz val="12"/>
        <rFont val="方正仿宋_GBK"/>
        <charset val="134"/>
      </rPr>
      <t>建设道路长</t>
    </r>
    <r>
      <rPr>
        <sz val="12"/>
        <rFont val="Times New Roman"/>
        <charset val="134"/>
      </rPr>
      <t>0.74</t>
    </r>
    <r>
      <rPr>
        <sz val="12"/>
        <rFont val="方正仿宋_GBK"/>
        <charset val="134"/>
      </rPr>
      <t>公里。其中，何寨村林场建设道路长</t>
    </r>
    <r>
      <rPr>
        <sz val="12"/>
        <rFont val="Times New Roman"/>
        <charset val="134"/>
      </rPr>
      <t>0.61</t>
    </r>
    <r>
      <rPr>
        <sz val="12"/>
        <rFont val="方正仿宋_GBK"/>
        <charset val="134"/>
      </rPr>
      <t>公里，宽</t>
    </r>
    <r>
      <rPr>
        <sz val="12"/>
        <rFont val="Times New Roman"/>
        <charset val="134"/>
      </rPr>
      <t>4</t>
    </r>
    <r>
      <rPr>
        <sz val="12"/>
        <rFont val="方正仿宋_GBK"/>
        <charset val="134"/>
      </rPr>
      <t>米，厚</t>
    </r>
    <r>
      <rPr>
        <sz val="12"/>
        <rFont val="Times New Roman"/>
        <charset val="134"/>
      </rPr>
      <t>20</t>
    </r>
    <r>
      <rPr>
        <sz val="12"/>
        <rFont val="方正仿宋_GBK"/>
        <charset val="134"/>
      </rPr>
      <t>厘米</t>
    </r>
    <r>
      <rPr>
        <sz val="12"/>
        <rFont val="Times New Roman"/>
        <charset val="134"/>
      </rPr>
      <t>;</t>
    </r>
    <r>
      <rPr>
        <sz val="12"/>
        <rFont val="方正仿宋_GBK"/>
        <charset val="134"/>
      </rPr>
      <t>东镇村殷楼建设道路长</t>
    </r>
    <r>
      <rPr>
        <sz val="12"/>
        <rFont val="Times New Roman"/>
        <charset val="134"/>
      </rPr>
      <t>0.13</t>
    </r>
    <r>
      <rPr>
        <sz val="12"/>
        <rFont val="方正仿宋_GBK"/>
        <charset val="134"/>
      </rPr>
      <t>公里，宽</t>
    </r>
    <r>
      <rPr>
        <sz val="12"/>
        <rFont val="Times New Roman"/>
        <charset val="134"/>
      </rPr>
      <t>4</t>
    </r>
    <r>
      <rPr>
        <sz val="12"/>
        <rFont val="方正仿宋_GBK"/>
        <charset val="134"/>
      </rPr>
      <t>米，厚</t>
    </r>
    <r>
      <rPr>
        <sz val="12"/>
        <rFont val="Times New Roman"/>
        <charset val="134"/>
      </rPr>
      <t>20</t>
    </r>
    <r>
      <rPr>
        <sz val="12"/>
        <rFont val="方正仿宋_GBK"/>
        <charset val="134"/>
      </rPr>
      <t>厘米</t>
    </r>
  </si>
  <si>
    <r>
      <rPr>
        <sz val="12"/>
        <rFont val="方正仿宋_GBK"/>
        <charset val="134"/>
      </rPr>
      <t>建设道路长</t>
    </r>
    <r>
      <rPr>
        <sz val="12"/>
        <rFont val="Times New Roman"/>
        <charset val="134"/>
      </rPr>
      <t>0.74</t>
    </r>
    <r>
      <rPr>
        <sz val="12"/>
        <rFont val="方正仿宋_GBK"/>
        <charset val="134"/>
      </rPr>
      <t>公里，改善脱贫人口生产生活设施条件，提升村内基础设施水平</t>
    </r>
  </si>
  <si>
    <r>
      <rPr>
        <sz val="11"/>
        <rFont val="方正仿宋_GBK"/>
        <charset val="134"/>
      </rPr>
      <t>建设道路长</t>
    </r>
    <r>
      <rPr>
        <sz val="11"/>
        <rFont val="Times New Roman"/>
        <charset val="134"/>
      </rPr>
      <t>0.74</t>
    </r>
    <r>
      <rPr>
        <sz val="11"/>
        <rFont val="方正仿宋_GBK"/>
        <charset val="134"/>
      </rPr>
      <t>公里</t>
    </r>
  </si>
  <si>
    <r>
      <rPr>
        <sz val="11"/>
        <rFont val="方正仿宋_GBK"/>
        <charset val="134"/>
      </rPr>
      <t>酒店乡</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</si>
  <si>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丁庄、和谐、酒店、李庄等</t>
    </r>
    <r>
      <rPr>
        <sz val="11"/>
        <rFont val="Times New Roman"/>
        <charset val="134"/>
      </rPr>
      <t>13</t>
    </r>
    <r>
      <rPr>
        <sz val="11"/>
        <rFont val="方正仿宋_GBK"/>
        <charset val="134"/>
      </rPr>
      <t>个村</t>
    </r>
  </si>
  <si>
    <r>
      <rPr>
        <sz val="11"/>
        <rFont val="方正仿宋_GBK"/>
        <charset val="134"/>
      </rPr>
      <t>采购商砼约</t>
    </r>
    <r>
      <rPr>
        <sz val="11"/>
        <rFont val="Times New Roman"/>
        <charset val="134"/>
      </rPr>
      <t>24455</t>
    </r>
    <r>
      <rPr>
        <sz val="11"/>
        <rFont val="方正仿宋_GBK"/>
        <charset val="134"/>
      </rPr>
      <t>立方米、石子约</t>
    </r>
    <r>
      <rPr>
        <sz val="11"/>
        <rFont val="Times New Roman"/>
        <charset val="134"/>
      </rPr>
      <t>16303</t>
    </r>
    <r>
      <rPr>
        <sz val="11"/>
        <rFont val="方正仿宋_GBK"/>
        <charset val="134"/>
      </rPr>
      <t>方用于进村入户道路改建</t>
    </r>
  </si>
  <si>
    <r>
      <rPr>
        <sz val="11"/>
        <rFont val="方正仿宋_GBK"/>
        <charset val="134"/>
      </rPr>
      <t>建设道路总长度约</t>
    </r>
    <r>
      <rPr>
        <sz val="11"/>
        <rFont val="Times New Roman"/>
        <charset val="134"/>
      </rPr>
      <t>47.26</t>
    </r>
    <r>
      <rPr>
        <sz val="11"/>
        <rFont val="方正仿宋_GBK"/>
        <charset val="134"/>
      </rPr>
      <t>公里，改善脱贫人口生产生活设施条件，提升村内基础设施水平</t>
    </r>
  </si>
  <si>
    <r>
      <rPr>
        <sz val="11"/>
        <rFont val="方正仿宋_GBK"/>
        <charset val="134"/>
      </rPr>
      <t>刘套镇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</si>
  <si>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徐安村等</t>
    </r>
  </si>
  <si>
    <r>
      <rPr>
        <sz val="11"/>
        <rFont val="方正仿宋_GBK"/>
        <charset val="134"/>
      </rPr>
      <t>采购商砼约</t>
    </r>
    <r>
      <rPr>
        <sz val="11"/>
        <rFont val="Times New Roman"/>
        <charset val="134"/>
      </rPr>
      <t>16478.38</t>
    </r>
    <r>
      <rPr>
        <sz val="11"/>
        <rFont val="方正仿宋_GBK"/>
        <charset val="134"/>
      </rPr>
      <t>立方米、石子约</t>
    </r>
    <r>
      <rPr>
        <sz val="11"/>
        <rFont val="Times New Roman"/>
        <charset val="134"/>
      </rPr>
      <t>8906.6</t>
    </r>
    <r>
      <rPr>
        <sz val="11"/>
        <rFont val="方正仿宋_GBK"/>
        <charset val="134"/>
      </rPr>
      <t>方用于进村入户道路改建</t>
    </r>
  </si>
  <si>
    <r>
      <rPr>
        <sz val="11"/>
        <rFont val="方正仿宋_GBK"/>
        <charset val="134"/>
      </rPr>
      <t>建设道路长约</t>
    </r>
    <r>
      <rPr>
        <sz val="11"/>
        <rFont val="Times New Roman"/>
        <charset val="134"/>
      </rPr>
      <t>30.239</t>
    </r>
    <r>
      <rPr>
        <sz val="11"/>
        <rFont val="方正仿宋_GBK"/>
        <charset val="134"/>
      </rPr>
      <t>公里，改善脱贫人口生产生活设施条件，提升村内基础设施水平</t>
    </r>
  </si>
  <si>
    <r>
      <rPr>
        <sz val="11"/>
        <rFont val="方正仿宋_GBK"/>
        <charset val="134"/>
      </rPr>
      <t>龙城镇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</si>
  <si>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王大庄、姬村、岱湖、刘行、人民、庙街、帽山村</t>
    </r>
  </si>
  <si>
    <r>
      <rPr>
        <sz val="11"/>
        <rFont val="方正仿宋_GBK"/>
        <charset val="134"/>
      </rPr>
      <t>采购商砼约</t>
    </r>
    <r>
      <rPr>
        <sz val="11"/>
        <rFont val="Times New Roman"/>
        <charset val="134"/>
      </rPr>
      <t>27124</t>
    </r>
    <r>
      <rPr>
        <sz val="11"/>
        <rFont val="方正仿宋_GBK"/>
        <charset val="134"/>
      </rPr>
      <t>立方米、石子约</t>
    </r>
    <r>
      <rPr>
        <sz val="11"/>
        <rFont val="Times New Roman"/>
        <charset val="134"/>
      </rPr>
      <t>7430</t>
    </r>
    <r>
      <rPr>
        <sz val="11"/>
        <rFont val="方正仿宋_GBK"/>
        <charset val="134"/>
      </rPr>
      <t>方用于进村入户道路改建</t>
    </r>
  </si>
  <si>
    <r>
      <rPr>
        <sz val="11"/>
        <rFont val="方正仿宋_GBK"/>
        <charset val="134"/>
      </rPr>
      <t>建设道路长约</t>
    </r>
    <r>
      <rPr>
        <sz val="11"/>
        <rFont val="Times New Roman"/>
        <charset val="134"/>
      </rPr>
      <t>41.7</t>
    </r>
    <r>
      <rPr>
        <sz val="11"/>
        <rFont val="方正仿宋_GBK"/>
        <charset val="134"/>
      </rPr>
      <t>公里，改善脱贫人口生产生活设施条件，提升村内基础设施水平</t>
    </r>
  </si>
  <si>
    <r>
      <rPr>
        <sz val="11"/>
        <rFont val="方正仿宋_GBK"/>
        <charset val="134"/>
      </rPr>
      <t>龙城镇</t>
    </r>
    <r>
      <rPr>
        <sz val="11"/>
        <rFont val="Times New Roman"/>
        <charset val="134"/>
      </rPr>
      <t>“</t>
    </r>
    <r>
      <rPr>
        <sz val="11"/>
        <rFont val="方正仿宋_GBK"/>
        <charset val="134"/>
      </rPr>
      <t>进村入户</t>
    </r>
    <r>
      <rPr>
        <sz val="11"/>
        <rFont val="Times New Roman"/>
        <charset val="134"/>
      </rPr>
      <t>”</t>
    </r>
    <r>
      <rPr>
        <sz val="11"/>
        <rFont val="方正仿宋_GBK"/>
        <charset val="134"/>
      </rPr>
      <t>王大庄村道路硬化项目</t>
    </r>
  </si>
  <si>
    <r>
      <rPr>
        <sz val="12"/>
        <rFont val="方正仿宋_GBK"/>
        <charset val="134"/>
      </rPr>
      <t>建设道路</t>
    </r>
    <r>
      <rPr>
        <sz val="12"/>
        <rFont val="Times New Roman"/>
        <charset val="134"/>
      </rPr>
      <t>0.75</t>
    </r>
    <r>
      <rPr>
        <sz val="12"/>
        <rFont val="方正仿宋_GBK"/>
        <charset val="134"/>
      </rPr>
      <t>公里，宽</t>
    </r>
    <r>
      <rPr>
        <sz val="12"/>
        <rFont val="Times New Roman"/>
        <charset val="134"/>
      </rPr>
      <t>4</t>
    </r>
    <r>
      <rPr>
        <sz val="12"/>
        <rFont val="方正仿宋_GBK"/>
        <charset val="134"/>
      </rPr>
      <t>米，</t>
    </r>
    <r>
      <rPr>
        <sz val="12"/>
        <rFont val="Times New Roman"/>
        <charset val="134"/>
      </rPr>
      <t>18cm</t>
    </r>
    <r>
      <rPr>
        <sz val="12"/>
        <rFont val="方正仿宋_GBK"/>
        <charset val="134"/>
      </rPr>
      <t>厚</t>
    </r>
    <r>
      <rPr>
        <sz val="12"/>
        <rFont val="Times New Roman"/>
        <charset val="134"/>
      </rPr>
      <t>C30</t>
    </r>
    <r>
      <rPr>
        <sz val="12"/>
        <rFont val="方正仿宋_GBK"/>
        <charset val="134"/>
      </rPr>
      <t>混凝土。</t>
    </r>
  </si>
  <si>
    <r>
      <rPr>
        <sz val="12"/>
        <rFont val="方正仿宋_GBK"/>
        <charset val="134"/>
      </rPr>
      <t>建设道路长</t>
    </r>
    <r>
      <rPr>
        <sz val="12"/>
        <rFont val="Times New Roman"/>
        <charset val="134"/>
      </rPr>
      <t>0.75</t>
    </r>
    <r>
      <rPr>
        <sz val="12"/>
        <rFont val="方正仿宋_GBK"/>
        <charset val="134"/>
      </rPr>
      <t>公里，改善脱贫人口生产生活设施条件，提升村内基础设施水平</t>
    </r>
  </si>
  <si>
    <r>
      <rPr>
        <sz val="11"/>
        <rFont val="方正仿宋_GBK"/>
        <charset val="134"/>
      </rPr>
      <t>建设道路长约</t>
    </r>
    <r>
      <rPr>
        <sz val="11"/>
        <rFont val="Times New Roman"/>
        <charset val="134"/>
      </rPr>
      <t>0.75</t>
    </r>
    <r>
      <rPr>
        <sz val="11"/>
        <rFont val="方正仿宋_GBK"/>
        <charset val="134"/>
      </rPr>
      <t>公里</t>
    </r>
  </si>
  <si>
    <r>
      <rPr>
        <sz val="11"/>
        <rFont val="方正仿宋_GBK"/>
        <charset val="134"/>
      </rPr>
      <t>项目申报、实施过程务工和监督、竣工后受益</t>
    </r>
  </si>
  <si>
    <r>
      <rPr>
        <sz val="11"/>
        <rFont val="方正仿宋_GBK"/>
        <charset val="134"/>
      </rPr>
      <t>以道路建设的形式，改善村内基础设施条件，提升脱贫人口出行水平</t>
    </r>
  </si>
  <si>
    <r>
      <rPr>
        <sz val="11"/>
        <rFont val="方正仿宋_GBK"/>
        <charset val="134"/>
      </rPr>
      <t>马井镇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</si>
  <si>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许破楼、权楼、王楼、道口、曲里铺、麻堤口、孙庄、马井、吴瓦房、朱庄、长征、黄楼、吴九店、郝庄、朱集村</t>
    </r>
  </si>
  <si>
    <r>
      <rPr>
        <sz val="11"/>
        <rFont val="方正仿宋_GBK"/>
        <charset val="134"/>
      </rPr>
      <t>采购商砼约</t>
    </r>
    <r>
      <rPr>
        <sz val="11"/>
        <rFont val="Times New Roman"/>
        <charset val="134"/>
      </rPr>
      <t>36512</t>
    </r>
    <r>
      <rPr>
        <sz val="11"/>
        <rFont val="方正仿宋_GBK"/>
        <charset val="134"/>
      </rPr>
      <t>立方米、石子约</t>
    </r>
    <r>
      <rPr>
        <sz val="11"/>
        <rFont val="Times New Roman"/>
        <charset val="134"/>
      </rPr>
      <t>17060</t>
    </r>
    <r>
      <rPr>
        <sz val="11"/>
        <rFont val="方正仿宋_GBK"/>
        <charset val="134"/>
      </rPr>
      <t>方用于进村入户道路改建</t>
    </r>
  </si>
  <si>
    <r>
      <rPr>
        <sz val="11"/>
        <rFont val="方正仿宋_GBK"/>
        <charset val="134"/>
      </rPr>
      <t>建设道路长不低于</t>
    </r>
    <r>
      <rPr>
        <sz val="11"/>
        <rFont val="Times New Roman"/>
        <charset val="134"/>
      </rPr>
      <t>45.5</t>
    </r>
    <r>
      <rPr>
        <sz val="11"/>
        <rFont val="方正仿宋_GBK"/>
        <charset val="134"/>
      </rPr>
      <t>公里，改善脱贫人口生产生活设施条件，提升村内基础设施水平</t>
    </r>
  </si>
  <si>
    <r>
      <rPr>
        <sz val="11"/>
        <rFont val="方正仿宋_GBK"/>
        <charset val="134"/>
      </rPr>
      <t>青龙镇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</si>
  <si>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路口、青龙、张鲁庄、胡庄、邱庄、黄月店村</t>
    </r>
  </si>
  <si>
    <r>
      <rPr>
        <sz val="11"/>
        <rFont val="方正仿宋_GBK"/>
        <charset val="134"/>
      </rPr>
      <t>采购商砼约</t>
    </r>
    <r>
      <rPr>
        <sz val="11"/>
        <rFont val="Times New Roman"/>
        <charset val="134"/>
      </rPr>
      <t>14803.77</t>
    </r>
    <r>
      <rPr>
        <sz val="11"/>
        <rFont val="方正仿宋_GBK"/>
        <charset val="134"/>
      </rPr>
      <t>立方米、石子约</t>
    </r>
    <r>
      <rPr>
        <sz val="11"/>
        <rFont val="Times New Roman"/>
        <charset val="134"/>
      </rPr>
      <t>7101.05</t>
    </r>
    <r>
      <rPr>
        <sz val="11"/>
        <rFont val="方正仿宋_GBK"/>
        <charset val="134"/>
      </rPr>
      <t>方用于进村入户道路改建</t>
    </r>
  </si>
  <si>
    <r>
      <rPr>
        <sz val="11"/>
        <rFont val="方正仿宋_GBK"/>
        <charset val="134"/>
      </rPr>
      <t>建设道路长约</t>
    </r>
    <r>
      <rPr>
        <sz val="11"/>
        <rFont val="Times New Roman"/>
        <charset val="134"/>
      </rPr>
      <t>19.4467</t>
    </r>
    <r>
      <rPr>
        <sz val="11"/>
        <rFont val="方正仿宋_GBK"/>
        <charset val="134"/>
      </rPr>
      <t>公里，改善脱贫人口生产生活设施条件，提升村内基础设施水平</t>
    </r>
  </si>
  <si>
    <r>
      <rPr>
        <sz val="11"/>
        <rFont val="方正仿宋_GBK"/>
        <charset val="134"/>
      </rPr>
      <t>道路安全护栏项目</t>
    </r>
  </si>
  <si>
    <r>
      <rPr>
        <sz val="11"/>
        <rFont val="方正仿宋_GBK"/>
        <charset val="134"/>
      </rPr>
      <t>路口、张鲁庄、胡庄村</t>
    </r>
  </si>
  <si>
    <r>
      <rPr>
        <sz val="11"/>
        <rFont val="方正仿宋_GBK"/>
        <charset val="134"/>
      </rPr>
      <t>建设沟塘安全护栏</t>
    </r>
    <r>
      <rPr>
        <sz val="11"/>
        <rFont val="Times New Roman"/>
        <charset val="134"/>
      </rPr>
      <t>1903</t>
    </r>
    <r>
      <rPr>
        <sz val="11"/>
        <rFont val="方正仿宋_GBK"/>
        <charset val="134"/>
      </rPr>
      <t>米</t>
    </r>
  </si>
  <si>
    <r>
      <rPr>
        <sz val="11"/>
        <rFont val="方正仿宋_GBK"/>
        <charset val="134"/>
      </rPr>
      <t>圣泉镇进村入户</t>
    </r>
    <r>
      <rPr>
        <sz val="11"/>
        <rFont val="Times New Roman"/>
        <charset val="134"/>
      </rPr>
      <t>”</t>
    </r>
    <r>
      <rPr>
        <sz val="11"/>
        <rFont val="方正仿宋_GBK"/>
        <charset val="134"/>
      </rPr>
      <t>道路商砼、石子采购项目</t>
    </r>
  </si>
  <si>
    <r>
      <rPr>
        <sz val="11"/>
        <rFont val="方正仿宋_GBK"/>
        <charset val="134"/>
      </rPr>
      <t>岗子、单楼、红柳树村</t>
    </r>
  </si>
  <si>
    <r>
      <rPr>
        <sz val="11"/>
        <rFont val="方正仿宋_GBK"/>
        <charset val="134"/>
      </rPr>
      <t>采购商砼约</t>
    </r>
    <r>
      <rPr>
        <sz val="11"/>
        <rFont val="Times New Roman"/>
        <charset val="134"/>
      </rPr>
      <t>9107.7</t>
    </r>
    <r>
      <rPr>
        <sz val="11"/>
        <rFont val="方正仿宋_GBK"/>
        <charset val="134"/>
      </rPr>
      <t>立方米、石子约</t>
    </r>
    <r>
      <rPr>
        <sz val="11"/>
        <rFont val="Times New Roman"/>
        <charset val="134"/>
      </rPr>
      <t>5330</t>
    </r>
    <r>
      <rPr>
        <sz val="11"/>
        <rFont val="方正仿宋_GBK"/>
        <charset val="134"/>
      </rPr>
      <t>方用于进村入户道路改建</t>
    </r>
  </si>
  <si>
    <r>
      <rPr>
        <sz val="11"/>
        <rFont val="方正仿宋_GBK"/>
        <charset val="134"/>
      </rPr>
      <t>建设道路长约</t>
    </r>
    <r>
      <rPr>
        <sz val="11"/>
        <rFont val="Times New Roman"/>
        <charset val="134"/>
      </rPr>
      <t>14.225</t>
    </r>
    <r>
      <rPr>
        <sz val="11"/>
        <rFont val="方正仿宋_GBK"/>
        <charset val="134"/>
      </rPr>
      <t>公里，改善脱贫人口生产生活设施条件，提升村内基础设施水平</t>
    </r>
  </si>
  <si>
    <r>
      <rPr>
        <sz val="11"/>
        <rFont val="方正仿宋_GBK"/>
        <charset val="134"/>
      </rPr>
      <t>石林乡</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</si>
  <si>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石林、崔阁、陶楼、李庄、朱大楼、魏楼村</t>
    </r>
  </si>
  <si>
    <r>
      <rPr>
        <sz val="11"/>
        <rFont val="方正仿宋_GBK"/>
        <charset val="134"/>
      </rPr>
      <t>采购商砼约</t>
    </r>
    <r>
      <rPr>
        <sz val="11"/>
        <rFont val="Times New Roman"/>
        <charset val="134"/>
      </rPr>
      <t>25800</t>
    </r>
    <r>
      <rPr>
        <sz val="11"/>
        <rFont val="方正仿宋_GBK"/>
        <charset val="134"/>
      </rPr>
      <t>立方米、石子约</t>
    </r>
    <r>
      <rPr>
        <sz val="11"/>
        <rFont val="Times New Roman"/>
        <charset val="134"/>
      </rPr>
      <t>8700</t>
    </r>
    <r>
      <rPr>
        <sz val="11"/>
        <rFont val="方正仿宋_GBK"/>
        <charset val="134"/>
      </rPr>
      <t>方用于进村入户道路改建</t>
    </r>
  </si>
  <si>
    <r>
      <rPr>
        <sz val="11"/>
        <rFont val="方正仿宋_GBK"/>
        <charset val="134"/>
      </rPr>
      <t>建设道路长不少于</t>
    </r>
    <r>
      <rPr>
        <sz val="11"/>
        <rFont val="Times New Roman"/>
        <charset val="134"/>
      </rPr>
      <t>34.3</t>
    </r>
    <r>
      <rPr>
        <sz val="11"/>
        <rFont val="方正仿宋_GBK"/>
        <charset val="134"/>
      </rPr>
      <t>公里，改善脱贫人口生产生活设施条件，提升村内基础设施水</t>
    </r>
  </si>
  <si>
    <r>
      <rPr>
        <sz val="11"/>
        <rFont val="方正仿宋_GBK"/>
        <charset val="134"/>
      </rPr>
      <t>孙圩子</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</si>
  <si>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王庄村、孙圩子村、候楼村、程蒋山村、周圩村、徐里村、丁楼村、徐双楼村、马庄村等</t>
    </r>
  </si>
  <si>
    <r>
      <rPr>
        <sz val="11"/>
        <rFont val="方正仿宋_GBK"/>
        <charset val="134"/>
      </rPr>
      <t>采购商砼约</t>
    </r>
    <r>
      <rPr>
        <sz val="11"/>
        <rFont val="Times New Roman"/>
        <charset val="134"/>
      </rPr>
      <t>20903</t>
    </r>
    <r>
      <rPr>
        <sz val="11"/>
        <rFont val="方正仿宋_GBK"/>
        <charset val="134"/>
      </rPr>
      <t>方米、石子约</t>
    </r>
    <r>
      <rPr>
        <sz val="11"/>
        <rFont val="Times New Roman"/>
        <charset val="134"/>
      </rPr>
      <t>12286</t>
    </r>
    <r>
      <rPr>
        <sz val="11"/>
        <rFont val="方正仿宋_GBK"/>
        <charset val="134"/>
      </rPr>
      <t>方用于进村入户道路改建</t>
    </r>
  </si>
  <si>
    <r>
      <rPr>
        <sz val="11"/>
        <rFont val="方正仿宋_GBK"/>
        <charset val="134"/>
      </rPr>
      <t>建设道路长约</t>
    </r>
    <r>
      <rPr>
        <sz val="11"/>
        <rFont val="Times New Roman"/>
        <charset val="134"/>
      </rPr>
      <t>35</t>
    </r>
    <r>
      <rPr>
        <sz val="11"/>
        <rFont val="方正仿宋_GBK"/>
        <charset val="134"/>
      </rPr>
      <t>公里，改善脱贫人口生产生活设施条件，提升村内基础设施水平</t>
    </r>
  </si>
  <si>
    <r>
      <rPr>
        <sz val="11"/>
        <rFont val="方正仿宋_GBK"/>
        <charset val="134"/>
      </rPr>
      <t>王寨镇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</si>
  <si>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戴柿元村、杨集村、三座楼村、苏庄村、齐庄村、张楼、王集村郝洼、王寨村、吴河涯村、大演武村等</t>
    </r>
  </si>
  <si>
    <r>
      <rPr>
        <sz val="11"/>
        <rFont val="方正仿宋_GBK"/>
        <charset val="134"/>
      </rPr>
      <t>采购商混约</t>
    </r>
    <r>
      <rPr>
        <sz val="11"/>
        <rFont val="Times New Roman"/>
        <charset val="134"/>
      </rPr>
      <t>27960</t>
    </r>
    <r>
      <rPr>
        <sz val="11"/>
        <rFont val="方正仿宋_GBK"/>
        <charset val="134"/>
      </rPr>
      <t>方、石子约</t>
    </r>
    <r>
      <rPr>
        <sz val="11"/>
        <rFont val="Times New Roman"/>
        <charset val="134"/>
      </rPr>
      <t>12288</t>
    </r>
    <r>
      <rPr>
        <sz val="11"/>
        <rFont val="方正仿宋_GBK"/>
        <charset val="134"/>
      </rPr>
      <t>方用于进村入户道路改建</t>
    </r>
  </si>
  <si>
    <r>
      <rPr>
        <sz val="11"/>
        <rFont val="方正仿宋_GBK"/>
        <charset val="134"/>
      </rPr>
      <t>建设道路长约</t>
    </r>
    <r>
      <rPr>
        <sz val="11"/>
        <rFont val="Times New Roman"/>
        <charset val="134"/>
      </rPr>
      <t>31.7</t>
    </r>
    <r>
      <rPr>
        <sz val="11"/>
        <rFont val="方正仿宋_GBK"/>
        <charset val="134"/>
      </rPr>
      <t>公里，改善脱贫人口生产生活设施条件，提升村内基础设施水平</t>
    </r>
  </si>
  <si>
    <r>
      <rPr>
        <sz val="11"/>
        <rFont val="方正仿宋_GBK"/>
        <charset val="134"/>
      </rPr>
      <t>采购商混约</t>
    </r>
    <r>
      <rPr>
        <sz val="11"/>
        <rFont val="Times New Roman"/>
        <charset val="134"/>
      </rPr>
      <t>43940</t>
    </r>
    <r>
      <rPr>
        <sz val="11"/>
        <rFont val="方正仿宋_GBK"/>
        <charset val="134"/>
      </rPr>
      <t>方、石子约</t>
    </r>
    <r>
      <rPr>
        <sz val="11"/>
        <rFont val="Times New Roman"/>
        <charset val="134"/>
      </rPr>
      <t>18088</t>
    </r>
    <r>
      <rPr>
        <sz val="11"/>
        <rFont val="方正仿宋_GBK"/>
        <charset val="134"/>
      </rPr>
      <t>方用于进村入户道路改建</t>
    </r>
  </si>
  <si>
    <r>
      <rPr>
        <sz val="11"/>
        <rFont val="方正仿宋_GBK"/>
        <charset val="134"/>
      </rPr>
      <t>萧县</t>
    </r>
    <r>
      <rPr>
        <sz val="11"/>
        <rFont val="Times New Roman"/>
        <charset val="134"/>
      </rPr>
      <t>2022</t>
    </r>
    <r>
      <rPr>
        <sz val="11"/>
        <rFont val="方正仿宋_GBK"/>
        <charset val="134"/>
      </rPr>
      <t>年道路养护水平提升工程</t>
    </r>
  </si>
  <si>
    <r>
      <rPr>
        <sz val="11"/>
        <rFont val="方正仿宋_GBK"/>
        <charset val="134"/>
      </rPr>
      <t>王寨镇</t>
    </r>
    <r>
      <rPr>
        <sz val="11"/>
        <rFont val="Times New Roman"/>
        <charset val="134"/>
      </rPr>
      <t xml:space="preserve">
</t>
    </r>
    <r>
      <rPr>
        <sz val="11"/>
        <rFont val="方正仿宋_GBK"/>
        <charset val="134"/>
      </rPr>
      <t>温瑞明</t>
    </r>
  </si>
  <si>
    <r>
      <rPr>
        <sz val="11"/>
        <rFont val="方正仿宋_GBK"/>
        <charset val="134"/>
      </rPr>
      <t>安装波型护栏长</t>
    </r>
    <r>
      <rPr>
        <sz val="11"/>
        <rFont val="Times New Roman"/>
        <charset val="134"/>
      </rPr>
      <t>2.5</t>
    </r>
    <r>
      <rPr>
        <sz val="11"/>
        <rFont val="方正仿宋_GBK"/>
        <charset val="134"/>
      </rPr>
      <t>公里</t>
    </r>
  </si>
  <si>
    <r>
      <rPr>
        <sz val="11"/>
        <rFont val="方正仿宋_GBK"/>
        <charset val="134"/>
      </rPr>
      <t>安装护栏长</t>
    </r>
    <r>
      <rPr>
        <sz val="11"/>
        <rFont val="Times New Roman"/>
        <charset val="134"/>
      </rPr>
      <t>2.5</t>
    </r>
    <r>
      <rPr>
        <sz val="11"/>
        <rFont val="方正仿宋_GBK"/>
        <charset val="134"/>
      </rPr>
      <t>公里</t>
    </r>
  </si>
  <si>
    <r>
      <rPr>
        <sz val="11"/>
        <rFont val="方正仿宋_GBK"/>
        <charset val="134"/>
      </rPr>
      <t>非贫困村道路养护提升</t>
    </r>
    <r>
      <rPr>
        <sz val="11"/>
        <rFont val="Times New Roman"/>
        <charset val="134"/>
      </rPr>
      <t>2.5</t>
    </r>
    <r>
      <rPr>
        <sz val="11"/>
        <rFont val="方正仿宋_GBK"/>
        <charset val="134"/>
      </rPr>
      <t>公里长</t>
    </r>
  </si>
  <si>
    <r>
      <rPr>
        <sz val="12"/>
        <rFont val="方正仿宋_GBK"/>
        <charset val="134"/>
      </rPr>
      <t>项目申报、实施过程监督、竣工后项目所在地收益</t>
    </r>
  </si>
  <si>
    <r>
      <rPr>
        <sz val="12"/>
        <rFont val="方正仿宋_GBK"/>
        <charset val="134"/>
      </rPr>
      <t>以改善基础设施建设的形式，提升群众生活幸福感</t>
    </r>
  </si>
  <si>
    <r>
      <rPr>
        <sz val="11"/>
        <rFont val="方正仿宋_GBK"/>
        <charset val="134"/>
      </rPr>
      <t>安装波型护栏长</t>
    </r>
    <r>
      <rPr>
        <sz val="11"/>
        <rFont val="Times New Roman"/>
        <charset val="134"/>
      </rPr>
      <t>2</t>
    </r>
    <r>
      <rPr>
        <sz val="11"/>
        <rFont val="方正仿宋_GBK"/>
        <charset val="134"/>
      </rPr>
      <t>公里</t>
    </r>
  </si>
  <si>
    <r>
      <rPr>
        <sz val="11"/>
        <rFont val="方正仿宋_GBK"/>
        <charset val="134"/>
      </rPr>
      <t>安装护栏长</t>
    </r>
    <r>
      <rPr>
        <sz val="11"/>
        <rFont val="Times New Roman"/>
        <charset val="134"/>
      </rPr>
      <t>2</t>
    </r>
    <r>
      <rPr>
        <sz val="11"/>
        <rFont val="方正仿宋_GBK"/>
        <charset val="134"/>
      </rPr>
      <t>公里</t>
    </r>
  </si>
  <si>
    <r>
      <rPr>
        <sz val="11"/>
        <rFont val="方正仿宋_GBK"/>
        <charset val="134"/>
      </rPr>
      <t>非贫困村道路养护提升</t>
    </r>
    <r>
      <rPr>
        <sz val="11"/>
        <rFont val="Times New Roman"/>
        <charset val="134"/>
      </rPr>
      <t>2</t>
    </r>
    <r>
      <rPr>
        <sz val="11"/>
        <rFont val="方正仿宋_GBK"/>
        <charset val="134"/>
      </rPr>
      <t>公里长</t>
    </r>
  </si>
  <si>
    <r>
      <rPr>
        <sz val="11"/>
        <rFont val="方正仿宋_GBK"/>
        <charset val="134"/>
      </rPr>
      <t>安装波型护栏长</t>
    </r>
    <r>
      <rPr>
        <sz val="11"/>
        <rFont val="Times New Roman"/>
        <charset val="134"/>
      </rPr>
      <t>1.8</t>
    </r>
    <r>
      <rPr>
        <sz val="11"/>
        <rFont val="方正仿宋_GBK"/>
        <charset val="134"/>
      </rPr>
      <t>公里</t>
    </r>
  </si>
  <si>
    <r>
      <rPr>
        <sz val="11"/>
        <rFont val="方正仿宋_GBK"/>
        <charset val="134"/>
      </rPr>
      <t>安装护栏长</t>
    </r>
    <r>
      <rPr>
        <sz val="11"/>
        <rFont val="Times New Roman"/>
        <charset val="134"/>
      </rPr>
      <t>1.8</t>
    </r>
    <r>
      <rPr>
        <sz val="11"/>
        <rFont val="方正仿宋_GBK"/>
        <charset val="134"/>
      </rPr>
      <t>公里</t>
    </r>
  </si>
  <si>
    <r>
      <rPr>
        <sz val="11"/>
        <rFont val="方正仿宋_GBK"/>
        <charset val="134"/>
      </rPr>
      <t>非贫困村道路养护提升</t>
    </r>
    <r>
      <rPr>
        <sz val="11"/>
        <rFont val="Times New Roman"/>
        <charset val="134"/>
      </rPr>
      <t>1.8</t>
    </r>
    <r>
      <rPr>
        <sz val="11"/>
        <rFont val="方正仿宋_GBK"/>
        <charset val="134"/>
      </rPr>
      <t>公里长</t>
    </r>
  </si>
  <si>
    <r>
      <rPr>
        <sz val="11"/>
        <rFont val="方正仿宋_GBK"/>
        <charset val="134"/>
      </rPr>
      <t>安装波型护栏长</t>
    </r>
    <r>
      <rPr>
        <sz val="11"/>
        <rFont val="Times New Roman"/>
        <charset val="134"/>
      </rPr>
      <t>1.5</t>
    </r>
    <r>
      <rPr>
        <sz val="11"/>
        <rFont val="方正仿宋_GBK"/>
        <charset val="134"/>
      </rPr>
      <t>公里</t>
    </r>
  </si>
  <si>
    <r>
      <rPr>
        <sz val="11"/>
        <rFont val="方正仿宋_GBK"/>
        <charset val="134"/>
      </rPr>
      <t>安装护栏长</t>
    </r>
    <r>
      <rPr>
        <sz val="11"/>
        <rFont val="Times New Roman"/>
        <charset val="134"/>
      </rPr>
      <t>1.5</t>
    </r>
    <r>
      <rPr>
        <sz val="11"/>
        <rFont val="方正仿宋_GBK"/>
        <charset val="134"/>
      </rPr>
      <t>公里</t>
    </r>
  </si>
  <si>
    <r>
      <rPr>
        <sz val="11"/>
        <rFont val="方正仿宋_GBK"/>
        <charset val="134"/>
      </rPr>
      <t>非贫困村道路养护提升</t>
    </r>
    <r>
      <rPr>
        <sz val="11"/>
        <rFont val="Times New Roman"/>
        <charset val="134"/>
      </rPr>
      <t>1.5</t>
    </r>
    <r>
      <rPr>
        <sz val="11"/>
        <rFont val="方正仿宋_GBK"/>
        <charset val="134"/>
      </rPr>
      <t>公里长</t>
    </r>
  </si>
  <si>
    <r>
      <rPr>
        <sz val="11"/>
        <rFont val="方正仿宋_GBK"/>
        <charset val="134"/>
      </rPr>
      <t>安装波型护栏长</t>
    </r>
    <r>
      <rPr>
        <sz val="11"/>
        <rFont val="Times New Roman"/>
        <charset val="134"/>
      </rPr>
      <t>3</t>
    </r>
    <r>
      <rPr>
        <sz val="11"/>
        <rFont val="方正仿宋_GBK"/>
        <charset val="134"/>
      </rPr>
      <t>公里</t>
    </r>
  </si>
  <si>
    <r>
      <rPr>
        <sz val="11"/>
        <rFont val="方正仿宋_GBK"/>
        <charset val="134"/>
      </rPr>
      <t>安装护栏长</t>
    </r>
    <r>
      <rPr>
        <sz val="11"/>
        <rFont val="Times New Roman"/>
        <charset val="134"/>
      </rPr>
      <t>3</t>
    </r>
    <r>
      <rPr>
        <sz val="11"/>
        <rFont val="方正仿宋_GBK"/>
        <charset val="134"/>
      </rPr>
      <t>公里</t>
    </r>
  </si>
  <si>
    <r>
      <rPr>
        <sz val="11"/>
        <rFont val="方正仿宋_GBK"/>
        <charset val="134"/>
      </rPr>
      <t>非贫困村道路养护提升</t>
    </r>
    <r>
      <rPr>
        <sz val="11"/>
        <rFont val="Times New Roman"/>
        <charset val="134"/>
      </rPr>
      <t>3</t>
    </r>
    <r>
      <rPr>
        <sz val="11"/>
        <rFont val="方正仿宋_GBK"/>
        <charset val="134"/>
      </rPr>
      <t>公里长</t>
    </r>
  </si>
  <si>
    <r>
      <rPr>
        <sz val="11"/>
        <rFont val="方正仿宋_GBK"/>
        <charset val="134"/>
      </rPr>
      <t>贫困村道路养护提升</t>
    </r>
    <r>
      <rPr>
        <sz val="11"/>
        <rFont val="Times New Roman"/>
        <charset val="134"/>
      </rPr>
      <t>1.5</t>
    </r>
    <r>
      <rPr>
        <sz val="11"/>
        <rFont val="方正仿宋_GBK"/>
        <charset val="134"/>
      </rPr>
      <t>公里长</t>
    </r>
  </si>
  <si>
    <r>
      <rPr>
        <sz val="11"/>
        <rFont val="方正仿宋_GBK"/>
        <charset val="134"/>
      </rPr>
      <t>戴柿元村</t>
    </r>
  </si>
  <si>
    <r>
      <rPr>
        <sz val="11"/>
        <rFont val="方正仿宋_GBK"/>
        <charset val="134"/>
      </rPr>
      <t>贫困村道路养护提升</t>
    </r>
    <r>
      <rPr>
        <sz val="11"/>
        <rFont val="Times New Roman"/>
        <charset val="134"/>
      </rPr>
      <t>3</t>
    </r>
    <r>
      <rPr>
        <sz val="11"/>
        <rFont val="方正仿宋_GBK"/>
        <charset val="134"/>
      </rPr>
      <t>公里长</t>
    </r>
  </si>
  <si>
    <r>
      <rPr>
        <sz val="11"/>
        <rFont val="方正仿宋_GBK"/>
        <charset val="134"/>
      </rPr>
      <t>萧县</t>
    </r>
    <r>
      <rPr>
        <sz val="11"/>
        <rFont val="Times New Roman"/>
        <charset val="134"/>
      </rPr>
      <t>2023</t>
    </r>
    <r>
      <rPr>
        <sz val="11"/>
        <rFont val="方正仿宋_GBK"/>
        <charset val="134"/>
      </rPr>
      <t>年道路养护水平提升工程</t>
    </r>
  </si>
  <si>
    <r>
      <rPr>
        <sz val="11"/>
        <rFont val="方正仿宋_GBK"/>
        <charset val="134"/>
      </rPr>
      <t>新庄镇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</si>
  <si>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李集、李庄、铁佛等</t>
    </r>
    <r>
      <rPr>
        <sz val="11"/>
        <rFont val="Times New Roman"/>
        <charset val="134"/>
      </rPr>
      <t>15</t>
    </r>
    <r>
      <rPr>
        <sz val="11"/>
        <rFont val="方正仿宋_GBK"/>
        <charset val="134"/>
      </rPr>
      <t>村</t>
    </r>
  </si>
  <si>
    <r>
      <rPr>
        <sz val="11"/>
        <rFont val="方正仿宋_GBK"/>
        <charset val="134"/>
      </rPr>
      <t>采购商砼约</t>
    </r>
    <r>
      <rPr>
        <sz val="11"/>
        <rFont val="Times New Roman"/>
        <charset val="134"/>
      </rPr>
      <t>28440</t>
    </r>
    <r>
      <rPr>
        <sz val="11"/>
        <rFont val="方正仿宋_GBK"/>
        <charset val="134"/>
      </rPr>
      <t>立方米、石子约</t>
    </r>
    <r>
      <rPr>
        <sz val="11"/>
        <rFont val="Times New Roman"/>
        <charset val="134"/>
      </rPr>
      <t>9520</t>
    </r>
    <r>
      <rPr>
        <sz val="11"/>
        <rFont val="方正仿宋_GBK"/>
        <charset val="134"/>
      </rPr>
      <t>方用于进村入户道路改建</t>
    </r>
  </si>
  <si>
    <r>
      <rPr>
        <sz val="11"/>
        <rFont val="方正仿宋_GBK"/>
        <charset val="134"/>
      </rPr>
      <t>建设道路长约</t>
    </r>
    <r>
      <rPr>
        <sz val="11"/>
        <rFont val="Times New Roman"/>
        <charset val="134"/>
      </rPr>
      <t>39.5</t>
    </r>
    <r>
      <rPr>
        <sz val="11"/>
        <rFont val="方正仿宋_GBK"/>
        <charset val="134"/>
      </rPr>
      <t>公里，改善脱贫人口生产生活设施条件，提升村内基础设施水平</t>
    </r>
  </si>
  <si>
    <r>
      <rPr>
        <sz val="11"/>
        <rFont val="方正仿宋_GBK"/>
        <charset val="134"/>
      </rPr>
      <t>闫集镇孙老家行政村道路建设项目及护栏项目</t>
    </r>
  </si>
  <si>
    <r>
      <rPr>
        <sz val="11"/>
        <rFont val="方正仿宋_GBK"/>
        <charset val="134"/>
      </rPr>
      <t>建设道路路面长度</t>
    </r>
    <r>
      <rPr>
        <sz val="11"/>
        <rFont val="Times New Roman"/>
        <charset val="134"/>
      </rPr>
      <t>3180</t>
    </r>
    <r>
      <rPr>
        <sz val="11"/>
        <rFont val="方正仿宋_GBK"/>
        <charset val="134"/>
      </rPr>
      <t>米，路面宽度</t>
    </r>
    <r>
      <rPr>
        <sz val="11"/>
        <rFont val="Times New Roman"/>
        <charset val="134"/>
      </rPr>
      <t>4</t>
    </r>
    <r>
      <rPr>
        <sz val="11"/>
        <rFont val="方正仿宋_GBK"/>
        <charset val="134"/>
      </rPr>
      <t>米，路肩单侧宽度</t>
    </r>
    <r>
      <rPr>
        <sz val="11"/>
        <rFont val="Times New Roman"/>
        <charset val="134"/>
      </rPr>
      <t>50cm</t>
    </r>
    <r>
      <rPr>
        <sz val="11"/>
        <rFont val="方正仿宋_GBK"/>
        <charset val="134"/>
      </rPr>
      <t>，碎石垫层</t>
    </r>
    <r>
      <rPr>
        <sz val="11"/>
        <rFont val="Times New Roman"/>
        <charset val="134"/>
      </rPr>
      <t>10cm</t>
    </r>
    <r>
      <rPr>
        <sz val="11"/>
        <rFont val="方正仿宋_GBK"/>
        <charset val="134"/>
      </rPr>
      <t>，路面</t>
    </r>
    <r>
      <rPr>
        <sz val="11"/>
        <rFont val="Times New Roman"/>
        <charset val="134"/>
      </rPr>
      <t>C30</t>
    </r>
    <r>
      <rPr>
        <sz val="11"/>
        <rFont val="方正仿宋_GBK"/>
        <charset val="134"/>
      </rPr>
      <t>混凝土板</t>
    </r>
    <r>
      <rPr>
        <sz val="11"/>
        <rFont val="Times New Roman"/>
        <charset val="134"/>
      </rPr>
      <t>20cm</t>
    </r>
    <r>
      <rPr>
        <sz val="11"/>
        <rFont val="方正仿宋_GBK"/>
        <charset val="134"/>
      </rPr>
      <t>，护栏双侧共计入</t>
    </r>
    <r>
      <rPr>
        <sz val="11"/>
        <rFont val="Times New Roman"/>
        <charset val="134"/>
      </rPr>
      <t>654</t>
    </r>
    <r>
      <rPr>
        <sz val="11"/>
        <rFont val="方正仿宋_GBK"/>
        <charset val="134"/>
      </rPr>
      <t>米</t>
    </r>
  </si>
  <si>
    <r>
      <rPr>
        <sz val="11"/>
        <rFont val="方正仿宋_GBK"/>
        <charset val="134"/>
      </rPr>
      <t>建设道路长约</t>
    </r>
    <r>
      <rPr>
        <sz val="11"/>
        <rFont val="Times New Roman"/>
        <charset val="134"/>
      </rPr>
      <t>3.18</t>
    </r>
    <r>
      <rPr>
        <sz val="11"/>
        <rFont val="方正仿宋_GBK"/>
        <charset val="134"/>
      </rPr>
      <t>公里，改善脱贫人口生产生活设施条件，提升村内基础设施水平，建设道路两侧护栏</t>
    </r>
    <r>
      <rPr>
        <sz val="11"/>
        <rFont val="Times New Roman"/>
        <charset val="134"/>
      </rPr>
      <t>654</t>
    </r>
    <r>
      <rPr>
        <sz val="11"/>
        <rFont val="方正仿宋_GBK"/>
        <charset val="134"/>
      </rPr>
      <t>米，保障出行安全。</t>
    </r>
  </si>
  <si>
    <r>
      <rPr>
        <sz val="11"/>
        <rFont val="方正仿宋_GBK"/>
        <charset val="134"/>
      </rPr>
      <t>闫集镇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</si>
  <si>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孙老家村、赵堂村、闫集村、郑集村、杨庄村、高楼村、刘店村、柳园村、孟楼村、塘沃涯村、汪楼村等</t>
    </r>
  </si>
  <si>
    <r>
      <rPr>
        <sz val="11"/>
        <rFont val="方正仿宋_GBK"/>
        <charset val="134"/>
      </rPr>
      <t>采购商砼约</t>
    </r>
    <r>
      <rPr>
        <sz val="11"/>
        <rFont val="Times New Roman"/>
        <charset val="134"/>
      </rPr>
      <t>10300.65</t>
    </r>
    <r>
      <rPr>
        <sz val="11"/>
        <rFont val="方正仿宋_GBK"/>
        <charset val="134"/>
      </rPr>
      <t>立方米、石子约</t>
    </r>
    <r>
      <rPr>
        <sz val="11"/>
        <rFont val="Times New Roman"/>
        <charset val="134"/>
      </rPr>
      <t>6775.1</t>
    </r>
    <r>
      <rPr>
        <sz val="11"/>
        <rFont val="方正仿宋_GBK"/>
        <charset val="134"/>
      </rPr>
      <t>方用于进村入户道路改建</t>
    </r>
  </si>
  <si>
    <r>
      <rPr>
        <sz val="11"/>
        <rFont val="方正仿宋_GBK"/>
        <charset val="134"/>
      </rPr>
      <t>建设道路长约</t>
    </r>
    <r>
      <rPr>
        <sz val="11"/>
        <rFont val="Times New Roman"/>
        <charset val="134"/>
      </rPr>
      <t>26.15</t>
    </r>
    <r>
      <rPr>
        <sz val="11"/>
        <rFont val="方正仿宋_GBK"/>
        <charset val="134"/>
      </rPr>
      <t>公里，改善脱贫人口生产生活设施条件，提升村内基础设施水平</t>
    </r>
  </si>
  <si>
    <r>
      <rPr>
        <sz val="11"/>
        <rFont val="方正仿宋_GBK"/>
        <charset val="134"/>
      </rPr>
      <t>闫集镇道路护栏项目</t>
    </r>
  </si>
  <si>
    <r>
      <rPr>
        <sz val="11"/>
        <rFont val="方正仿宋_GBK"/>
        <charset val="134"/>
      </rPr>
      <t>修建道路护栏</t>
    </r>
    <r>
      <rPr>
        <sz val="11"/>
        <rFont val="Times New Roman"/>
        <charset val="134"/>
      </rPr>
      <t>15500</t>
    </r>
    <r>
      <rPr>
        <sz val="11"/>
        <rFont val="方正仿宋_GBK"/>
        <charset val="134"/>
      </rPr>
      <t>米</t>
    </r>
  </si>
  <si>
    <r>
      <rPr>
        <sz val="11"/>
        <rFont val="方正仿宋_GBK"/>
        <charset val="134"/>
      </rPr>
      <t>修建道路护栏</t>
    </r>
    <r>
      <rPr>
        <sz val="11"/>
        <rFont val="Times New Roman"/>
        <charset val="134"/>
      </rPr>
      <t>15500</t>
    </r>
    <r>
      <rPr>
        <sz val="11"/>
        <rFont val="方正仿宋_GBK"/>
        <charset val="134"/>
      </rPr>
      <t>米，改善脱贫人口生产生活设施条件，提升村内基础设施水平</t>
    </r>
  </si>
  <si>
    <r>
      <rPr>
        <sz val="11"/>
        <rFont val="方正仿宋_GBK"/>
        <charset val="134"/>
      </rPr>
      <t>杨楼镇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</si>
  <si>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刘庄村等</t>
    </r>
  </si>
  <si>
    <r>
      <rPr>
        <sz val="11"/>
        <rFont val="方正仿宋_GBK"/>
        <charset val="134"/>
      </rPr>
      <t>采购商砼约</t>
    </r>
    <r>
      <rPr>
        <sz val="11"/>
        <rFont val="Times New Roman"/>
        <charset val="134"/>
      </rPr>
      <t>22631.163</t>
    </r>
    <r>
      <rPr>
        <sz val="11"/>
        <rFont val="方正仿宋_GBK"/>
        <charset val="134"/>
      </rPr>
      <t>立方米、石子约</t>
    </r>
    <r>
      <rPr>
        <sz val="11"/>
        <rFont val="Times New Roman"/>
        <charset val="134"/>
      </rPr>
      <t>11215.5</t>
    </r>
    <r>
      <rPr>
        <sz val="11"/>
        <rFont val="方正仿宋_GBK"/>
        <charset val="134"/>
      </rPr>
      <t>方用于进村入户道路改建</t>
    </r>
  </si>
  <si>
    <r>
      <rPr>
        <sz val="11"/>
        <rFont val="方正仿宋_GBK"/>
        <charset val="134"/>
      </rPr>
      <t>建设道路长约</t>
    </r>
    <r>
      <rPr>
        <sz val="11"/>
        <rFont val="Times New Roman"/>
        <charset val="134"/>
      </rPr>
      <t>40.223</t>
    </r>
    <r>
      <rPr>
        <sz val="11"/>
        <rFont val="方正仿宋_GBK"/>
        <charset val="134"/>
      </rPr>
      <t>公里，改善脱贫人口生产生活设施条件，提升村内基础设施水平</t>
    </r>
  </si>
  <si>
    <r>
      <rPr>
        <sz val="11"/>
        <rFont val="方正仿宋_GBK"/>
        <charset val="134"/>
      </rPr>
      <t>永堌镇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</si>
  <si>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前进村、胜利村、许岗村、窦庄村</t>
    </r>
  </si>
  <si>
    <r>
      <rPr>
        <sz val="11"/>
        <rFont val="方正仿宋_GBK"/>
        <charset val="134"/>
      </rPr>
      <t>采购商砼约</t>
    </r>
    <r>
      <rPr>
        <sz val="11"/>
        <rFont val="Times New Roman"/>
        <charset val="134"/>
      </rPr>
      <t>13202</t>
    </r>
    <r>
      <rPr>
        <sz val="11"/>
        <rFont val="方正仿宋_GBK"/>
        <charset val="134"/>
      </rPr>
      <t>立方米、石子约</t>
    </r>
    <r>
      <rPr>
        <sz val="11"/>
        <rFont val="Times New Roman"/>
        <charset val="134"/>
      </rPr>
      <t>12019</t>
    </r>
    <r>
      <rPr>
        <sz val="11"/>
        <rFont val="方正仿宋_GBK"/>
        <charset val="134"/>
      </rPr>
      <t>方用于进村入户道路改建</t>
    </r>
  </si>
  <si>
    <r>
      <rPr>
        <sz val="11"/>
        <rFont val="方正仿宋_GBK"/>
        <charset val="134"/>
      </rPr>
      <t>建设道路长约</t>
    </r>
    <r>
      <rPr>
        <sz val="11"/>
        <rFont val="Times New Roman"/>
        <charset val="134"/>
      </rPr>
      <t>25.7</t>
    </r>
    <r>
      <rPr>
        <sz val="11"/>
        <rFont val="方正仿宋_GBK"/>
        <charset val="134"/>
      </rPr>
      <t>公里，改善脱贫人口生产生活设施条件，提升村内基础设施水平</t>
    </r>
  </si>
  <si>
    <r>
      <rPr>
        <sz val="12"/>
        <rFont val="方正仿宋_GBK"/>
        <charset val="134"/>
      </rPr>
      <t>永堌镇</t>
    </r>
    <r>
      <rPr>
        <sz val="12"/>
        <rFont val="Times New Roman"/>
        <charset val="134"/>
      </rPr>
      <t>“</t>
    </r>
    <r>
      <rPr>
        <sz val="12"/>
        <rFont val="方正仿宋_GBK"/>
        <charset val="134"/>
      </rPr>
      <t>进村入户</t>
    </r>
    <r>
      <rPr>
        <sz val="12"/>
        <rFont val="Times New Roman"/>
        <charset val="134"/>
      </rPr>
      <t>”</t>
    </r>
    <r>
      <rPr>
        <sz val="12"/>
        <rFont val="方正仿宋_GBK"/>
        <charset val="134"/>
      </rPr>
      <t>道路建设项目</t>
    </r>
  </si>
  <si>
    <r>
      <rPr>
        <sz val="12"/>
        <rFont val="方正仿宋_GBK"/>
        <charset val="134"/>
      </rPr>
      <t>改建道路长</t>
    </r>
    <r>
      <rPr>
        <sz val="12"/>
        <rFont val="Times New Roman"/>
        <charset val="134"/>
      </rPr>
      <t>400</t>
    </r>
    <r>
      <rPr>
        <sz val="12"/>
        <rFont val="方正仿宋_GBK"/>
        <charset val="134"/>
      </rPr>
      <t>米、宽</t>
    </r>
    <r>
      <rPr>
        <sz val="12"/>
        <rFont val="Times New Roman"/>
        <charset val="134"/>
      </rPr>
      <t>5</t>
    </r>
    <r>
      <rPr>
        <sz val="12"/>
        <rFont val="方正仿宋_GBK"/>
        <charset val="134"/>
      </rPr>
      <t>米、厚</t>
    </r>
    <r>
      <rPr>
        <sz val="12"/>
        <rFont val="Times New Roman"/>
        <charset val="134"/>
      </rPr>
      <t>20</t>
    </r>
    <r>
      <rPr>
        <sz val="12"/>
        <rFont val="方正仿宋_GBK"/>
        <charset val="134"/>
      </rPr>
      <t>厘米，安装护栏</t>
    </r>
    <r>
      <rPr>
        <sz val="12"/>
        <rFont val="Times New Roman"/>
        <charset val="134"/>
      </rPr>
      <t>400</t>
    </r>
    <r>
      <rPr>
        <sz val="12"/>
        <rFont val="方正仿宋_GBK"/>
        <charset val="134"/>
      </rPr>
      <t>米、配套涵洞</t>
    </r>
    <r>
      <rPr>
        <sz val="12"/>
        <rFont val="Times New Roman"/>
        <charset val="134"/>
      </rPr>
      <t>1</t>
    </r>
    <r>
      <rPr>
        <sz val="12"/>
        <rFont val="方正仿宋_GBK"/>
        <charset val="134"/>
      </rPr>
      <t>处等</t>
    </r>
  </si>
  <si>
    <r>
      <rPr>
        <sz val="12"/>
        <rFont val="方正仿宋_GBK"/>
        <charset val="134"/>
      </rPr>
      <t>建设进村入户道路长</t>
    </r>
    <r>
      <rPr>
        <sz val="12"/>
        <rFont val="Times New Roman"/>
        <charset val="134"/>
      </rPr>
      <t>0.4</t>
    </r>
    <r>
      <rPr>
        <sz val="12"/>
        <rFont val="方正仿宋_GBK"/>
        <charset val="134"/>
      </rPr>
      <t>公里及相关配套，改善农户生产生活设施条件，提升村内基础设施水平</t>
    </r>
  </si>
  <si>
    <r>
      <rPr>
        <sz val="11"/>
        <rFont val="方正仿宋_GBK"/>
        <charset val="134"/>
      </rPr>
      <t>张庄寨镇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</si>
  <si>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武楼村、欧庙村、袁圩村、众姓庄村、洪河村等村</t>
    </r>
  </si>
  <si>
    <r>
      <rPr>
        <sz val="11"/>
        <rFont val="方正仿宋_GBK"/>
        <charset val="134"/>
      </rPr>
      <t>采购商混约</t>
    </r>
    <r>
      <rPr>
        <sz val="11"/>
        <rFont val="Times New Roman"/>
        <charset val="134"/>
      </rPr>
      <t>8000</t>
    </r>
    <r>
      <rPr>
        <sz val="11"/>
        <rFont val="方正仿宋_GBK"/>
        <charset val="134"/>
      </rPr>
      <t>方、石子约</t>
    </r>
    <r>
      <rPr>
        <sz val="11"/>
        <rFont val="Times New Roman"/>
        <charset val="134"/>
      </rPr>
      <t>4400</t>
    </r>
    <r>
      <rPr>
        <sz val="11"/>
        <rFont val="方正仿宋_GBK"/>
        <charset val="134"/>
      </rPr>
      <t>方用于进村入户道路改建</t>
    </r>
  </si>
  <si>
    <r>
      <rPr>
        <sz val="11"/>
        <rFont val="方正仿宋_GBK"/>
        <charset val="134"/>
      </rPr>
      <t>建设道路长不少于</t>
    </r>
    <r>
      <rPr>
        <sz val="11"/>
        <rFont val="Times New Roman"/>
        <charset val="134"/>
      </rPr>
      <t>8</t>
    </r>
    <r>
      <rPr>
        <sz val="11"/>
        <rFont val="方正仿宋_GBK"/>
        <charset val="134"/>
      </rPr>
      <t>公里，改善脱贫人口生产生活设施条件，提升村内基础设施水平</t>
    </r>
  </si>
  <si>
    <r>
      <rPr>
        <sz val="11"/>
        <rFont val="方正仿宋_GBK"/>
        <charset val="134"/>
      </rPr>
      <t>赵庄镇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</si>
  <si>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大孙庄村、建华村、九店村、前韦村、三座楼村、孙大庙村、桃元村、汪屯村、王汉集村、吴蒋庄村、吴集村、张老庄、张朴楼社区、赵庄村等</t>
    </r>
  </si>
  <si>
    <r>
      <rPr>
        <sz val="11"/>
        <rFont val="方正仿宋_GBK"/>
        <charset val="134"/>
      </rPr>
      <t>采购商砼约</t>
    </r>
    <r>
      <rPr>
        <sz val="11"/>
        <rFont val="Times New Roman"/>
        <charset val="134"/>
      </rPr>
      <t>25000</t>
    </r>
    <r>
      <rPr>
        <sz val="11"/>
        <rFont val="方正仿宋_GBK"/>
        <charset val="134"/>
      </rPr>
      <t>立方米、石子约</t>
    </r>
    <r>
      <rPr>
        <sz val="11"/>
        <rFont val="Times New Roman"/>
        <charset val="134"/>
      </rPr>
      <t>6727</t>
    </r>
    <r>
      <rPr>
        <sz val="11"/>
        <rFont val="方正仿宋_GBK"/>
        <charset val="134"/>
      </rPr>
      <t>方用于进村入户道路改建</t>
    </r>
  </si>
  <si>
    <r>
      <rPr>
        <sz val="11"/>
        <rFont val="方正仿宋_GBK"/>
        <charset val="134"/>
      </rPr>
      <t>建设道路长约</t>
    </r>
    <r>
      <rPr>
        <sz val="11"/>
        <rFont val="Times New Roman"/>
        <charset val="134"/>
      </rPr>
      <t>33</t>
    </r>
    <r>
      <rPr>
        <sz val="11"/>
        <rFont val="方正仿宋_GBK"/>
        <charset val="134"/>
      </rPr>
      <t>公里，改善脱贫人口生产生活设施条件，提升村内基础设施水平</t>
    </r>
  </si>
  <si>
    <r>
      <rPr>
        <sz val="11"/>
        <rFont val="方正仿宋_GBK"/>
        <charset val="134"/>
      </rPr>
      <t>庄里镇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</si>
  <si>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城阳、尠沟村等</t>
    </r>
  </si>
  <si>
    <r>
      <rPr>
        <sz val="11"/>
        <rFont val="方正仿宋_GBK"/>
        <charset val="134"/>
      </rPr>
      <t>采购商砼约</t>
    </r>
    <r>
      <rPr>
        <sz val="11"/>
        <rFont val="Times New Roman"/>
        <charset val="134"/>
      </rPr>
      <t>12000</t>
    </r>
    <r>
      <rPr>
        <sz val="11"/>
        <rFont val="方正仿宋_GBK"/>
        <charset val="134"/>
      </rPr>
      <t>立方米、石子约</t>
    </r>
    <r>
      <rPr>
        <sz val="11"/>
        <rFont val="Times New Roman"/>
        <charset val="134"/>
      </rPr>
      <t>7500</t>
    </r>
    <r>
      <rPr>
        <sz val="11"/>
        <rFont val="方正仿宋_GBK"/>
        <charset val="134"/>
      </rPr>
      <t>方用于进村入户道路改建</t>
    </r>
  </si>
  <si>
    <r>
      <rPr>
        <sz val="11"/>
        <rFont val="方正仿宋_GBK"/>
        <charset val="134"/>
      </rPr>
      <t>建设道路长约</t>
    </r>
    <r>
      <rPr>
        <sz val="11"/>
        <rFont val="Times New Roman"/>
        <charset val="134"/>
      </rPr>
      <t>39.835</t>
    </r>
    <r>
      <rPr>
        <sz val="11"/>
        <rFont val="方正仿宋_GBK"/>
        <charset val="134"/>
      </rPr>
      <t>公里，改善脱贫人口生产生活设施条件，提升村内基础设施水平</t>
    </r>
  </si>
  <si>
    <r>
      <rPr>
        <sz val="11"/>
        <rFont val="方正仿宋_GBK"/>
        <charset val="134"/>
      </rPr>
      <t>祖楼镇辣椒产业园道路建设项目</t>
    </r>
  </si>
  <si>
    <r>
      <rPr>
        <sz val="11"/>
        <rFont val="方正仿宋_GBK"/>
        <charset val="134"/>
      </rPr>
      <t>刘其村、湘山庙村、穆寨村、孙楼村</t>
    </r>
  </si>
  <si>
    <r>
      <rPr>
        <sz val="11"/>
        <rFont val="方正仿宋_GBK"/>
        <charset val="134"/>
      </rPr>
      <t>改建辣椒产业园周边道路</t>
    </r>
    <r>
      <rPr>
        <sz val="11"/>
        <rFont val="Times New Roman"/>
        <charset val="134"/>
      </rPr>
      <t>4.62</t>
    </r>
    <r>
      <rPr>
        <sz val="11"/>
        <rFont val="方正仿宋_GBK"/>
        <charset val="134"/>
      </rPr>
      <t>公里，</t>
    </r>
    <r>
      <rPr>
        <sz val="11"/>
        <rFont val="Times New Roman"/>
        <charset val="134"/>
      </rPr>
      <t>3.5</t>
    </r>
    <r>
      <rPr>
        <sz val="11"/>
        <rFont val="方正仿宋_GBK"/>
        <charset val="134"/>
      </rPr>
      <t>米宽硬化道路拓宽为</t>
    </r>
    <r>
      <rPr>
        <sz val="11"/>
        <rFont val="Times New Roman"/>
        <charset val="134"/>
      </rPr>
      <t>4.5</t>
    </r>
    <r>
      <rPr>
        <sz val="11"/>
        <rFont val="方正仿宋_GBK"/>
        <charset val="134"/>
      </rPr>
      <t>米，铺设沥青路面；新建配套宽</t>
    </r>
    <r>
      <rPr>
        <sz val="11"/>
        <rFont val="Times New Roman"/>
        <charset val="134"/>
      </rPr>
      <t>3.5</t>
    </r>
    <r>
      <rPr>
        <sz val="11"/>
        <rFont val="方正仿宋_GBK"/>
        <charset val="134"/>
      </rPr>
      <t>米硬化道路</t>
    </r>
    <r>
      <rPr>
        <sz val="11"/>
        <rFont val="Times New Roman"/>
        <charset val="134"/>
      </rPr>
      <t>787.5</t>
    </r>
    <r>
      <rPr>
        <sz val="11"/>
        <rFont val="方正仿宋_GBK"/>
        <charset val="134"/>
      </rPr>
      <t>米及相关配套，孙楼行政村王庄自然村宽</t>
    </r>
    <r>
      <rPr>
        <sz val="11"/>
        <rFont val="Times New Roman"/>
        <charset val="134"/>
      </rPr>
      <t>3.5</t>
    </r>
    <r>
      <rPr>
        <sz val="11"/>
        <rFont val="方正仿宋_GBK"/>
        <charset val="134"/>
      </rPr>
      <t>米硬化道路</t>
    </r>
    <r>
      <rPr>
        <sz val="11"/>
        <rFont val="Times New Roman"/>
        <charset val="134"/>
      </rPr>
      <t>80</t>
    </r>
    <r>
      <rPr>
        <sz val="11"/>
        <rFont val="方正仿宋_GBK"/>
        <charset val="134"/>
      </rPr>
      <t>米及相关配套</t>
    </r>
  </si>
  <si>
    <r>
      <rPr>
        <sz val="11"/>
        <rFont val="方正仿宋_GBK"/>
        <charset val="134"/>
      </rPr>
      <t>参与项目申报、实施过程监督、建成后受益</t>
    </r>
  </si>
  <si>
    <r>
      <rPr>
        <sz val="11"/>
        <rFont val="方正仿宋_GBK"/>
        <charset val="134"/>
      </rPr>
      <t>以改建道路及相关配套的方式，改善辣椒产业园周边基础设施条件，提升周边农户满意度</t>
    </r>
  </si>
  <si>
    <r>
      <rPr>
        <sz val="11"/>
        <rFont val="方正仿宋_GBK"/>
        <charset val="134"/>
      </rPr>
      <t>祖楼镇</t>
    </r>
    <r>
      <rPr>
        <sz val="11"/>
        <rFont val="Times New Roman"/>
        <charset val="134"/>
      </rPr>
      <t>“</t>
    </r>
    <r>
      <rPr>
        <sz val="11"/>
        <rFont val="方正仿宋_GBK"/>
        <charset val="134"/>
      </rPr>
      <t>进村入户</t>
    </r>
    <r>
      <rPr>
        <sz val="11"/>
        <rFont val="Times New Roman"/>
        <charset val="134"/>
      </rPr>
      <t>”</t>
    </r>
    <r>
      <rPr>
        <sz val="11"/>
        <rFont val="方正仿宋_GBK"/>
        <charset val="134"/>
      </rPr>
      <t>道路商砼、石子采购项目</t>
    </r>
  </si>
  <si>
    <r>
      <rPr>
        <sz val="11"/>
        <rFont val="方正仿宋_GBK"/>
        <charset val="134"/>
      </rPr>
      <t>祖楼村等</t>
    </r>
  </si>
  <si>
    <r>
      <rPr>
        <sz val="11"/>
        <rFont val="方正仿宋_GBK"/>
        <charset val="134"/>
      </rPr>
      <t>采购商砼约</t>
    </r>
    <r>
      <rPr>
        <sz val="11"/>
        <rFont val="Times New Roman"/>
        <charset val="134"/>
      </rPr>
      <t>19600</t>
    </r>
    <r>
      <rPr>
        <sz val="11"/>
        <rFont val="方正仿宋_GBK"/>
        <charset val="134"/>
      </rPr>
      <t>立方米、石子约</t>
    </r>
    <r>
      <rPr>
        <sz val="11"/>
        <rFont val="Times New Roman"/>
        <charset val="134"/>
      </rPr>
      <t>8000</t>
    </r>
    <r>
      <rPr>
        <sz val="11"/>
        <rFont val="方正仿宋_GBK"/>
        <charset val="134"/>
      </rPr>
      <t>方用于进村入户道路改建</t>
    </r>
  </si>
  <si>
    <r>
      <rPr>
        <sz val="11"/>
        <rFont val="方正仿宋_GBK"/>
        <charset val="134"/>
      </rPr>
      <t>建设道路长约</t>
    </r>
    <r>
      <rPr>
        <sz val="11"/>
        <rFont val="Times New Roman"/>
        <charset val="134"/>
      </rPr>
      <t>21.6</t>
    </r>
    <r>
      <rPr>
        <sz val="11"/>
        <rFont val="方正仿宋_GBK"/>
        <charset val="134"/>
      </rPr>
      <t>公里，改善脱贫人口生产生活设施条件，提升村内基础设施水平</t>
    </r>
  </si>
  <si>
    <r>
      <rPr>
        <sz val="12"/>
        <rFont val="方正黑体_GBK"/>
        <charset val="134"/>
      </rPr>
      <t>（三）自然村道路硬化</t>
    </r>
  </si>
  <si>
    <r>
      <rPr>
        <sz val="11"/>
        <rFont val="方正仿宋_GBK"/>
        <charset val="134"/>
      </rPr>
      <t>管粥集村赵楼自然村道路改建项目</t>
    </r>
  </si>
  <si>
    <r>
      <rPr>
        <sz val="11"/>
        <rFont val="方正仿宋_GBK"/>
        <charset val="134"/>
      </rPr>
      <t>改建赵楼村道路</t>
    </r>
    <r>
      <rPr>
        <sz val="11"/>
        <rFont val="Times New Roman"/>
        <charset val="134"/>
      </rPr>
      <t>14800</t>
    </r>
    <r>
      <rPr>
        <sz val="11"/>
        <rFont val="方正仿宋_GBK"/>
        <charset val="134"/>
      </rPr>
      <t>平方米及相关配套设施</t>
    </r>
  </si>
  <si>
    <r>
      <rPr>
        <sz val="11"/>
        <rFont val="方正仿宋_GBK"/>
        <charset val="134"/>
      </rPr>
      <t>道路建设</t>
    </r>
    <r>
      <rPr>
        <sz val="11"/>
        <rFont val="Times New Roman"/>
        <charset val="134"/>
      </rPr>
      <t>14800</t>
    </r>
    <r>
      <rPr>
        <sz val="11"/>
        <rFont val="方正仿宋_GBK"/>
        <charset val="134"/>
      </rPr>
      <t>平方及相关配套设施</t>
    </r>
  </si>
  <si>
    <r>
      <rPr>
        <sz val="11"/>
        <rFont val="方正仿宋_GBK"/>
        <charset val="134"/>
      </rPr>
      <t>修建道路</t>
    </r>
    <r>
      <rPr>
        <sz val="11"/>
        <rFont val="Times New Roman"/>
        <charset val="134"/>
      </rPr>
      <t>≥14800</t>
    </r>
    <r>
      <rPr>
        <sz val="11"/>
        <rFont val="方正仿宋_GBK"/>
        <charset val="134"/>
      </rPr>
      <t>平方</t>
    </r>
  </si>
  <si>
    <r>
      <rPr>
        <sz val="11"/>
        <rFont val="Times New Roman"/>
        <charset val="134"/>
      </rPr>
      <t>160</t>
    </r>
    <r>
      <rPr>
        <sz val="11"/>
        <rFont val="方正仿宋_GBK"/>
        <charset val="134"/>
      </rPr>
      <t>元</t>
    </r>
    <r>
      <rPr>
        <sz val="11"/>
        <rFont val="Times New Roman"/>
        <charset val="134"/>
      </rPr>
      <t>/</t>
    </r>
    <r>
      <rPr>
        <sz val="11"/>
        <rFont val="方正仿宋_GBK"/>
        <charset val="134"/>
      </rPr>
      <t>平方</t>
    </r>
  </si>
  <si>
    <r>
      <rPr>
        <sz val="12"/>
        <rFont val="方正仿宋_GBK"/>
        <charset val="134"/>
      </rPr>
      <t>以改建道路的形式，为群众长久可持续发展提供便利</t>
    </r>
  </si>
  <si>
    <r>
      <rPr>
        <sz val="11"/>
        <rFont val="方正仿宋_GBK"/>
        <charset val="134"/>
      </rPr>
      <t>赵庄村马场自然村道路改建项目</t>
    </r>
  </si>
  <si>
    <r>
      <rPr>
        <sz val="11"/>
        <rFont val="方正仿宋_GBK"/>
        <charset val="134"/>
      </rPr>
      <t>改建马场村道路</t>
    </r>
    <r>
      <rPr>
        <sz val="11"/>
        <rFont val="Times New Roman"/>
        <charset val="134"/>
      </rPr>
      <t>16200</t>
    </r>
    <r>
      <rPr>
        <sz val="11"/>
        <rFont val="方正仿宋_GBK"/>
        <charset val="134"/>
      </rPr>
      <t>平方米及相关配套设施</t>
    </r>
  </si>
  <si>
    <r>
      <rPr>
        <sz val="11"/>
        <rFont val="方正仿宋_GBK"/>
        <charset val="134"/>
      </rPr>
      <t>改建马场村道路</t>
    </r>
    <r>
      <rPr>
        <sz val="11"/>
        <rFont val="Times New Roman"/>
        <charset val="134"/>
      </rPr>
      <t>16200</t>
    </r>
    <r>
      <rPr>
        <sz val="11"/>
        <rFont val="方正仿宋_GBK"/>
        <charset val="134"/>
      </rPr>
      <t>平方及相关配套设施</t>
    </r>
  </si>
  <si>
    <r>
      <rPr>
        <sz val="11"/>
        <rFont val="方正仿宋_GBK"/>
        <charset val="134"/>
      </rPr>
      <t>修建道路</t>
    </r>
    <r>
      <rPr>
        <sz val="11"/>
        <rFont val="Times New Roman"/>
        <charset val="134"/>
      </rPr>
      <t>≥16200</t>
    </r>
    <r>
      <rPr>
        <sz val="11"/>
        <rFont val="方正仿宋_GBK"/>
        <charset val="134"/>
      </rPr>
      <t>平方</t>
    </r>
  </si>
  <si>
    <r>
      <rPr>
        <sz val="11"/>
        <rFont val="方正仿宋_GBK"/>
        <charset val="134"/>
      </rPr>
      <t>胡集村侯楼自然村道路改建项目</t>
    </r>
  </si>
  <si>
    <r>
      <rPr>
        <sz val="11"/>
        <rFont val="方正仿宋_GBK"/>
        <charset val="134"/>
      </rPr>
      <t>改建侯楼村道路</t>
    </r>
    <r>
      <rPr>
        <sz val="11"/>
        <rFont val="Times New Roman"/>
        <charset val="134"/>
      </rPr>
      <t>1200</t>
    </r>
    <r>
      <rPr>
        <sz val="11"/>
        <rFont val="方正仿宋_GBK"/>
        <charset val="134"/>
      </rPr>
      <t>平方米及相关配套设施</t>
    </r>
  </si>
  <si>
    <r>
      <rPr>
        <sz val="11"/>
        <rFont val="方正仿宋_GBK"/>
        <charset val="134"/>
      </rPr>
      <t>改建侯楼村道路</t>
    </r>
    <r>
      <rPr>
        <sz val="11"/>
        <rFont val="Times New Roman"/>
        <charset val="134"/>
      </rPr>
      <t>1200</t>
    </r>
    <r>
      <rPr>
        <sz val="11"/>
        <rFont val="方正仿宋_GBK"/>
        <charset val="134"/>
      </rPr>
      <t>平方及相关配套设施</t>
    </r>
  </si>
  <si>
    <r>
      <rPr>
        <sz val="11"/>
        <rFont val="方正仿宋_GBK"/>
        <charset val="134"/>
      </rPr>
      <t>修建道路</t>
    </r>
    <r>
      <rPr>
        <sz val="11"/>
        <rFont val="Times New Roman"/>
        <charset val="134"/>
      </rPr>
      <t>≥1200</t>
    </r>
    <r>
      <rPr>
        <sz val="11"/>
        <rFont val="方正仿宋_GBK"/>
        <charset val="134"/>
      </rPr>
      <t>平方</t>
    </r>
  </si>
  <si>
    <r>
      <rPr>
        <sz val="11"/>
        <rFont val="方正仿宋_GBK"/>
        <charset val="134"/>
      </rPr>
      <t>杨集村杨集自然村道路改建项目</t>
    </r>
  </si>
  <si>
    <r>
      <rPr>
        <sz val="11"/>
        <rFont val="方正仿宋_GBK"/>
        <charset val="134"/>
      </rPr>
      <t>改建杨集村道路</t>
    </r>
    <r>
      <rPr>
        <sz val="11"/>
        <rFont val="Times New Roman"/>
        <charset val="134"/>
      </rPr>
      <t>6500</t>
    </r>
    <r>
      <rPr>
        <sz val="11"/>
        <rFont val="方正仿宋_GBK"/>
        <charset val="134"/>
      </rPr>
      <t>平方米及相关配套设施</t>
    </r>
  </si>
  <si>
    <r>
      <rPr>
        <sz val="11"/>
        <rFont val="方正仿宋_GBK"/>
        <charset val="134"/>
      </rPr>
      <t>改建杨集村道路</t>
    </r>
    <r>
      <rPr>
        <sz val="11"/>
        <rFont val="Times New Roman"/>
        <charset val="134"/>
      </rPr>
      <t>6500</t>
    </r>
    <r>
      <rPr>
        <sz val="11"/>
        <rFont val="方正仿宋_GBK"/>
        <charset val="134"/>
      </rPr>
      <t>平方及相关配套设施</t>
    </r>
  </si>
  <si>
    <r>
      <rPr>
        <sz val="11"/>
        <rFont val="方正仿宋_GBK"/>
        <charset val="134"/>
      </rPr>
      <t>修建道路</t>
    </r>
    <r>
      <rPr>
        <sz val="11"/>
        <rFont val="Times New Roman"/>
        <charset val="134"/>
      </rPr>
      <t>≥6500</t>
    </r>
    <r>
      <rPr>
        <sz val="11"/>
        <rFont val="方正仿宋_GBK"/>
        <charset val="134"/>
      </rPr>
      <t>平方</t>
    </r>
  </si>
  <si>
    <r>
      <rPr>
        <sz val="11"/>
        <rFont val="方正仿宋_GBK"/>
        <charset val="134"/>
      </rPr>
      <t>李集村马庄自然村道路改建项目</t>
    </r>
  </si>
  <si>
    <r>
      <rPr>
        <sz val="11"/>
        <rFont val="方正仿宋_GBK"/>
        <charset val="134"/>
      </rPr>
      <t>改建马庄村道路</t>
    </r>
    <r>
      <rPr>
        <sz val="11"/>
        <rFont val="Times New Roman"/>
        <charset val="134"/>
      </rPr>
      <t>15068</t>
    </r>
    <r>
      <rPr>
        <sz val="11"/>
        <rFont val="方正仿宋_GBK"/>
        <charset val="134"/>
      </rPr>
      <t>平方米及相关配套设施</t>
    </r>
  </si>
  <si>
    <r>
      <rPr>
        <sz val="11"/>
        <rFont val="方正仿宋_GBK"/>
        <charset val="134"/>
      </rPr>
      <t>改建马庄村道路</t>
    </r>
    <r>
      <rPr>
        <sz val="11"/>
        <rFont val="Times New Roman"/>
        <charset val="134"/>
      </rPr>
      <t>15068</t>
    </r>
    <r>
      <rPr>
        <sz val="11"/>
        <rFont val="方正仿宋_GBK"/>
        <charset val="134"/>
      </rPr>
      <t>平方及相关配套设施</t>
    </r>
  </si>
  <si>
    <r>
      <rPr>
        <sz val="11"/>
        <rFont val="方正仿宋_GBK"/>
        <charset val="134"/>
      </rPr>
      <t>修建道路</t>
    </r>
    <r>
      <rPr>
        <sz val="11"/>
        <rFont val="Times New Roman"/>
        <charset val="134"/>
      </rPr>
      <t>≥15068</t>
    </r>
    <r>
      <rPr>
        <sz val="11"/>
        <rFont val="方正仿宋_GBK"/>
        <charset val="134"/>
      </rPr>
      <t>平方</t>
    </r>
  </si>
  <si>
    <r>
      <rPr>
        <sz val="11"/>
        <rFont val="方正仿宋_GBK"/>
        <charset val="134"/>
      </rPr>
      <t>新庄镇马郑庄村马郑庄自然村道路改建项目</t>
    </r>
  </si>
  <si>
    <r>
      <rPr>
        <sz val="11"/>
        <rFont val="方正仿宋_GBK"/>
        <charset val="134"/>
      </rPr>
      <t>改建马郑庄村道路</t>
    </r>
    <r>
      <rPr>
        <sz val="11"/>
        <rFont val="Times New Roman"/>
        <charset val="134"/>
      </rPr>
      <t>22590</t>
    </r>
    <r>
      <rPr>
        <sz val="11"/>
        <rFont val="方正仿宋_GBK"/>
        <charset val="134"/>
      </rPr>
      <t>平方米及相关配套设施</t>
    </r>
  </si>
  <si>
    <r>
      <rPr>
        <sz val="11"/>
        <rFont val="方正仿宋_GBK"/>
        <charset val="134"/>
      </rPr>
      <t>改建马郑庄村道路</t>
    </r>
    <r>
      <rPr>
        <sz val="11"/>
        <rFont val="Times New Roman"/>
        <charset val="134"/>
      </rPr>
      <t>22590</t>
    </r>
    <r>
      <rPr>
        <sz val="11"/>
        <rFont val="方正仿宋_GBK"/>
        <charset val="134"/>
      </rPr>
      <t>平方及相关配套设施</t>
    </r>
  </si>
  <si>
    <r>
      <rPr>
        <sz val="11"/>
        <rFont val="方正仿宋_GBK"/>
        <charset val="134"/>
      </rPr>
      <t>修建马郑庄村道路</t>
    </r>
    <r>
      <rPr>
        <sz val="11"/>
        <rFont val="Times New Roman"/>
        <charset val="134"/>
      </rPr>
      <t>≥22590</t>
    </r>
    <r>
      <rPr>
        <sz val="11"/>
        <rFont val="方正仿宋_GBK"/>
        <charset val="134"/>
      </rPr>
      <t>平方</t>
    </r>
  </si>
  <si>
    <r>
      <rPr>
        <sz val="11"/>
        <rFont val="方正仿宋_GBK"/>
        <charset val="134"/>
      </rPr>
      <t>赵庄镇三座楼村道路建设项目</t>
    </r>
  </si>
  <si>
    <r>
      <rPr>
        <sz val="11"/>
        <rFont val="方正仿宋_GBK"/>
        <charset val="134"/>
      </rPr>
      <t>改建秦楼道路</t>
    </r>
    <r>
      <rPr>
        <sz val="11"/>
        <rFont val="Times New Roman"/>
        <charset val="134"/>
      </rPr>
      <t>8700</t>
    </r>
    <r>
      <rPr>
        <sz val="11"/>
        <rFont val="方正仿宋_GBK"/>
        <charset val="134"/>
      </rPr>
      <t>平方米及相关配套设施</t>
    </r>
  </si>
  <si>
    <r>
      <rPr>
        <sz val="11"/>
        <rFont val="方正仿宋_GBK"/>
        <charset val="134"/>
      </rPr>
      <t>改建秦楼道路</t>
    </r>
    <r>
      <rPr>
        <sz val="11"/>
        <rFont val="Times New Roman"/>
        <charset val="134"/>
      </rPr>
      <t>8700</t>
    </r>
    <r>
      <rPr>
        <sz val="11"/>
        <rFont val="方正仿宋_GBK"/>
        <charset val="134"/>
      </rPr>
      <t>平方及相关配套设施</t>
    </r>
  </si>
  <si>
    <r>
      <rPr>
        <sz val="11"/>
        <rFont val="方正仿宋_GBK"/>
        <charset val="134"/>
      </rPr>
      <t>修建秦楼道路</t>
    </r>
    <r>
      <rPr>
        <sz val="11"/>
        <rFont val="Times New Roman"/>
        <charset val="134"/>
      </rPr>
      <t>≥8700</t>
    </r>
    <r>
      <rPr>
        <sz val="11"/>
        <rFont val="方正仿宋_GBK"/>
        <charset val="134"/>
      </rPr>
      <t>平方</t>
    </r>
  </si>
  <si>
    <r>
      <rPr>
        <sz val="12"/>
        <rFont val="方正仿宋_GBK"/>
        <charset val="134"/>
      </rPr>
      <t>以道路建设的形式，为脱贫户长久可持续发展提供便利</t>
    </r>
  </si>
  <si>
    <r>
      <rPr>
        <sz val="11"/>
        <rFont val="方正仿宋_GBK"/>
        <charset val="134"/>
      </rPr>
      <t>尠沟行政村金寨自然村道路改建项目</t>
    </r>
  </si>
  <si>
    <r>
      <rPr>
        <sz val="11"/>
        <rFont val="方正仿宋_GBK"/>
        <charset val="134"/>
      </rPr>
      <t>改建金寨村道路</t>
    </r>
    <r>
      <rPr>
        <sz val="11"/>
        <rFont val="Times New Roman"/>
        <charset val="134"/>
      </rPr>
      <t>7500</t>
    </r>
    <r>
      <rPr>
        <sz val="11"/>
        <rFont val="方正仿宋_GBK"/>
        <charset val="134"/>
      </rPr>
      <t>平方米及相关配套设施</t>
    </r>
  </si>
  <si>
    <r>
      <rPr>
        <sz val="11"/>
        <rFont val="方正仿宋_GBK"/>
        <charset val="134"/>
      </rPr>
      <t>改建金寨村道路</t>
    </r>
    <r>
      <rPr>
        <sz val="11"/>
        <rFont val="Times New Roman"/>
        <charset val="134"/>
      </rPr>
      <t>7500</t>
    </r>
    <r>
      <rPr>
        <sz val="11"/>
        <rFont val="方正仿宋_GBK"/>
        <charset val="134"/>
      </rPr>
      <t>平方及相关配套设施</t>
    </r>
  </si>
  <si>
    <r>
      <rPr>
        <sz val="11"/>
        <rFont val="方正仿宋_GBK"/>
        <charset val="134"/>
      </rPr>
      <t>修建金寨道路</t>
    </r>
    <r>
      <rPr>
        <sz val="11"/>
        <rFont val="Times New Roman"/>
        <charset val="134"/>
      </rPr>
      <t>≥7500</t>
    </r>
    <r>
      <rPr>
        <sz val="11"/>
        <rFont val="方正仿宋_GBK"/>
        <charset val="134"/>
      </rPr>
      <t>平方</t>
    </r>
  </si>
  <si>
    <r>
      <rPr>
        <sz val="12"/>
        <rFont val="方正黑体_GBK"/>
        <charset val="134"/>
      </rPr>
      <t>（四）农村污水处理设施建设</t>
    </r>
  </si>
  <si>
    <r>
      <rPr>
        <sz val="12"/>
        <rFont val="方正仿宋_GBK"/>
        <charset val="134"/>
      </rPr>
      <t>丁里镇胜利村蔡洼自然村污水处理设施建设</t>
    </r>
  </si>
  <si>
    <r>
      <rPr>
        <sz val="12"/>
        <rFont val="方正仿宋_GBK"/>
        <charset val="134"/>
      </rPr>
      <t>新建污水管网</t>
    </r>
    <r>
      <rPr>
        <sz val="12"/>
        <rFont val="Times New Roman"/>
        <charset val="134"/>
      </rPr>
      <t>5193</t>
    </r>
    <r>
      <rPr>
        <sz val="12"/>
        <rFont val="方正仿宋_GBK"/>
        <charset val="134"/>
      </rPr>
      <t>米、接户管网</t>
    </r>
    <r>
      <rPr>
        <sz val="12"/>
        <rFont val="Times New Roman"/>
        <charset val="134"/>
      </rPr>
      <t>8200</t>
    </r>
    <r>
      <rPr>
        <sz val="12"/>
        <rFont val="方正仿宋_GBK"/>
        <charset val="134"/>
      </rPr>
      <t>米及相关配套设施</t>
    </r>
  </si>
  <si>
    <r>
      <rPr>
        <sz val="12"/>
        <rFont val="方正仿宋_GBK"/>
        <charset val="134"/>
      </rPr>
      <t>建设污水管网</t>
    </r>
    <r>
      <rPr>
        <sz val="12"/>
        <rFont val="Times New Roman"/>
        <charset val="134"/>
      </rPr>
      <t>5193</t>
    </r>
    <r>
      <rPr>
        <sz val="12"/>
        <rFont val="方正仿宋_GBK"/>
        <charset val="134"/>
      </rPr>
      <t>米、接户管网</t>
    </r>
    <r>
      <rPr>
        <sz val="12"/>
        <rFont val="Times New Roman"/>
        <charset val="134"/>
      </rPr>
      <t>8200</t>
    </r>
    <r>
      <rPr>
        <sz val="12"/>
        <rFont val="方正仿宋_GBK"/>
        <charset val="134"/>
      </rPr>
      <t>米及相关配套设施，改善农户生产生活设施条件，提升村内基础设施水平</t>
    </r>
  </si>
  <si>
    <r>
      <rPr>
        <sz val="12"/>
        <color rgb="FF000000"/>
        <rFont val="方正仿宋_GBK"/>
        <charset val="134"/>
      </rPr>
      <t>建设污水管网</t>
    </r>
    <r>
      <rPr>
        <sz val="12"/>
        <color rgb="FF000000"/>
        <rFont val="Times New Roman"/>
        <charset val="134"/>
      </rPr>
      <t>5193</t>
    </r>
    <r>
      <rPr>
        <sz val="12"/>
        <color rgb="FF000000"/>
        <rFont val="方正仿宋_GBK"/>
        <charset val="134"/>
      </rPr>
      <t>米、接户管网</t>
    </r>
    <r>
      <rPr>
        <sz val="12"/>
        <color rgb="FF000000"/>
        <rFont val="Times New Roman"/>
        <charset val="134"/>
      </rPr>
      <t>8200</t>
    </r>
    <r>
      <rPr>
        <sz val="12"/>
        <color rgb="FF000000"/>
        <rFont val="方正仿宋_GBK"/>
        <charset val="134"/>
      </rPr>
      <t>米</t>
    </r>
  </si>
  <si>
    <r>
      <rPr>
        <sz val="12"/>
        <rFont val="方正仿宋_GBK"/>
        <charset val="134"/>
      </rPr>
      <t>改善村内基础设施条件，提升脱贫人口生活设施水平</t>
    </r>
  </si>
  <si>
    <r>
      <rPr>
        <sz val="12"/>
        <rFont val="方正仿宋_GBK"/>
        <charset val="134"/>
      </rPr>
      <t>丁里镇胜利村浮绥自然村污水处理设施建设</t>
    </r>
  </si>
  <si>
    <r>
      <rPr>
        <sz val="12"/>
        <rFont val="方正仿宋_GBK"/>
        <charset val="134"/>
      </rPr>
      <t>新建污水管网</t>
    </r>
    <r>
      <rPr>
        <sz val="12"/>
        <rFont val="Times New Roman"/>
        <charset val="134"/>
      </rPr>
      <t>4585</t>
    </r>
    <r>
      <rPr>
        <sz val="12"/>
        <rFont val="方正仿宋_GBK"/>
        <charset val="134"/>
      </rPr>
      <t>米、排水管网</t>
    </r>
    <r>
      <rPr>
        <sz val="12"/>
        <rFont val="Times New Roman"/>
        <charset val="134"/>
      </rPr>
      <t>1750</t>
    </r>
    <r>
      <rPr>
        <sz val="12"/>
        <rFont val="方正仿宋_GBK"/>
        <charset val="134"/>
      </rPr>
      <t>米及相关配套设施</t>
    </r>
  </si>
  <si>
    <r>
      <rPr>
        <sz val="12"/>
        <rFont val="方正仿宋_GBK"/>
        <charset val="134"/>
      </rPr>
      <t>建设污水管网</t>
    </r>
    <r>
      <rPr>
        <sz val="12"/>
        <rFont val="Times New Roman"/>
        <charset val="134"/>
      </rPr>
      <t>4585</t>
    </r>
    <r>
      <rPr>
        <sz val="12"/>
        <rFont val="方正仿宋_GBK"/>
        <charset val="134"/>
      </rPr>
      <t>米、排水管网</t>
    </r>
    <r>
      <rPr>
        <sz val="12"/>
        <rFont val="Times New Roman"/>
        <charset val="134"/>
      </rPr>
      <t>1750</t>
    </r>
    <r>
      <rPr>
        <sz val="12"/>
        <rFont val="方正仿宋_GBK"/>
        <charset val="134"/>
      </rPr>
      <t>米及相关配套设施，改善农户生产生活设施条件，提升村内基础设施水平</t>
    </r>
  </si>
  <si>
    <r>
      <rPr>
        <sz val="12"/>
        <color rgb="FF000000"/>
        <rFont val="方正仿宋_GBK"/>
        <charset val="134"/>
      </rPr>
      <t>建设污水管网</t>
    </r>
    <r>
      <rPr>
        <sz val="12"/>
        <color rgb="FF000000"/>
        <rFont val="Times New Roman"/>
        <charset val="134"/>
      </rPr>
      <t>4585</t>
    </r>
    <r>
      <rPr>
        <sz val="12"/>
        <color rgb="FF000000"/>
        <rFont val="方正仿宋_GBK"/>
        <charset val="134"/>
      </rPr>
      <t>米、排水管网</t>
    </r>
    <r>
      <rPr>
        <sz val="12"/>
        <color rgb="FF000000"/>
        <rFont val="Times New Roman"/>
        <charset val="134"/>
      </rPr>
      <t>1750</t>
    </r>
    <r>
      <rPr>
        <sz val="12"/>
        <color rgb="FF000000"/>
        <rFont val="方正仿宋_GBK"/>
        <charset val="134"/>
      </rPr>
      <t>米</t>
    </r>
  </si>
  <si>
    <r>
      <rPr>
        <sz val="12"/>
        <rFont val="方正仿宋_GBK"/>
        <charset val="134"/>
      </rPr>
      <t>杜楼镇马阁村王庄自然村污水处理设施建设</t>
    </r>
  </si>
  <si>
    <r>
      <rPr>
        <sz val="12"/>
        <rFont val="方正仿宋_GBK"/>
        <charset val="134"/>
      </rPr>
      <t>马阁村</t>
    </r>
  </si>
  <si>
    <r>
      <rPr>
        <sz val="12"/>
        <rFont val="方正仿宋_GBK"/>
        <charset val="134"/>
      </rPr>
      <t>新建污水管网</t>
    </r>
    <r>
      <rPr>
        <sz val="12"/>
        <rFont val="Times New Roman"/>
        <charset val="134"/>
      </rPr>
      <t>5008</t>
    </r>
    <r>
      <rPr>
        <sz val="12"/>
        <rFont val="方正仿宋_GBK"/>
        <charset val="134"/>
      </rPr>
      <t>米、接户管网</t>
    </r>
    <r>
      <rPr>
        <sz val="12"/>
        <rFont val="Times New Roman"/>
        <charset val="134"/>
      </rPr>
      <t>7200</t>
    </r>
    <r>
      <rPr>
        <sz val="12"/>
        <rFont val="方正仿宋_GBK"/>
        <charset val="134"/>
      </rPr>
      <t>米及相关配套设施</t>
    </r>
  </si>
  <si>
    <r>
      <rPr>
        <sz val="12"/>
        <rFont val="方正仿宋_GBK"/>
        <charset val="134"/>
      </rPr>
      <t>建设污水管网</t>
    </r>
    <r>
      <rPr>
        <sz val="12"/>
        <rFont val="Times New Roman"/>
        <charset val="134"/>
      </rPr>
      <t>5008</t>
    </r>
    <r>
      <rPr>
        <sz val="12"/>
        <rFont val="方正仿宋_GBK"/>
        <charset val="134"/>
      </rPr>
      <t>米、接户管网</t>
    </r>
    <r>
      <rPr>
        <sz val="12"/>
        <rFont val="Times New Roman"/>
        <charset val="134"/>
      </rPr>
      <t>7200</t>
    </r>
    <r>
      <rPr>
        <sz val="12"/>
        <rFont val="方正仿宋_GBK"/>
        <charset val="134"/>
      </rPr>
      <t>米及相关配套设施，改善农户生产生活设施条件，提升村内基础设施水平</t>
    </r>
  </si>
  <si>
    <r>
      <rPr>
        <sz val="12"/>
        <color rgb="FF000000"/>
        <rFont val="方正仿宋_GBK"/>
        <charset val="134"/>
      </rPr>
      <t>建设污水管网</t>
    </r>
    <r>
      <rPr>
        <sz val="12"/>
        <color rgb="FF000000"/>
        <rFont val="Times New Roman"/>
        <charset val="134"/>
      </rPr>
      <t>5008</t>
    </r>
    <r>
      <rPr>
        <sz val="12"/>
        <color rgb="FF000000"/>
        <rFont val="方正仿宋_GBK"/>
        <charset val="134"/>
      </rPr>
      <t>米、接户管网</t>
    </r>
    <r>
      <rPr>
        <sz val="12"/>
        <color rgb="FF000000"/>
        <rFont val="Times New Roman"/>
        <charset val="134"/>
      </rPr>
      <t>7200</t>
    </r>
    <r>
      <rPr>
        <sz val="12"/>
        <color rgb="FF000000"/>
        <rFont val="方正仿宋_GBK"/>
        <charset val="134"/>
      </rPr>
      <t>米</t>
    </r>
  </si>
  <si>
    <r>
      <rPr>
        <sz val="12"/>
        <rFont val="方正仿宋_GBK"/>
        <charset val="134"/>
      </rPr>
      <t>官桥镇前白村前白自然村污水处理设施建设</t>
    </r>
  </si>
  <si>
    <r>
      <rPr>
        <sz val="12"/>
        <rFont val="方正仿宋_GBK"/>
        <charset val="134"/>
      </rPr>
      <t>新建污水管网</t>
    </r>
    <r>
      <rPr>
        <sz val="12"/>
        <rFont val="Times New Roman"/>
        <charset val="134"/>
      </rPr>
      <t>4038</t>
    </r>
    <r>
      <rPr>
        <sz val="12"/>
        <rFont val="方正仿宋_GBK"/>
        <charset val="134"/>
      </rPr>
      <t>米、接户管网</t>
    </r>
    <r>
      <rPr>
        <sz val="12"/>
        <rFont val="Times New Roman"/>
        <charset val="134"/>
      </rPr>
      <t>6200</t>
    </r>
    <r>
      <rPr>
        <sz val="12"/>
        <rFont val="方正仿宋_GBK"/>
        <charset val="134"/>
      </rPr>
      <t>米及相关配套设施</t>
    </r>
  </si>
  <si>
    <r>
      <rPr>
        <sz val="12"/>
        <rFont val="方正仿宋_GBK"/>
        <charset val="134"/>
      </rPr>
      <t>建设污水管网</t>
    </r>
    <r>
      <rPr>
        <sz val="12"/>
        <rFont val="Times New Roman"/>
        <charset val="134"/>
      </rPr>
      <t>4038</t>
    </r>
    <r>
      <rPr>
        <sz val="12"/>
        <rFont val="方正仿宋_GBK"/>
        <charset val="134"/>
      </rPr>
      <t>米、接户管网</t>
    </r>
    <r>
      <rPr>
        <sz val="12"/>
        <rFont val="Times New Roman"/>
        <charset val="134"/>
      </rPr>
      <t>6200</t>
    </r>
    <r>
      <rPr>
        <sz val="12"/>
        <rFont val="方正仿宋_GBK"/>
        <charset val="134"/>
      </rPr>
      <t>米及相关配套设施</t>
    </r>
  </si>
  <si>
    <r>
      <rPr>
        <sz val="12"/>
        <color rgb="FF000000"/>
        <rFont val="方正仿宋_GBK"/>
        <charset val="134"/>
      </rPr>
      <t>新建污水管网</t>
    </r>
    <r>
      <rPr>
        <sz val="12"/>
        <color rgb="FF000000"/>
        <rFont val="Times New Roman"/>
        <charset val="134"/>
      </rPr>
      <t>4038</t>
    </r>
    <r>
      <rPr>
        <sz val="12"/>
        <color rgb="FF000000"/>
        <rFont val="方正仿宋_GBK"/>
        <charset val="134"/>
      </rPr>
      <t>米、接户管网</t>
    </r>
    <r>
      <rPr>
        <sz val="12"/>
        <color rgb="FF000000"/>
        <rFont val="Times New Roman"/>
        <charset val="134"/>
      </rPr>
      <t>6200</t>
    </r>
    <r>
      <rPr>
        <sz val="12"/>
        <color rgb="FF000000"/>
        <rFont val="方正仿宋_GBK"/>
        <charset val="134"/>
      </rPr>
      <t>米</t>
    </r>
  </si>
  <si>
    <r>
      <rPr>
        <sz val="12"/>
        <rFont val="方正仿宋_GBK"/>
        <charset val="134"/>
      </rPr>
      <t>官桥镇前白村马庄自然村污水处理设施建设项目</t>
    </r>
  </si>
  <si>
    <r>
      <rPr>
        <sz val="12"/>
        <rFont val="方正仿宋_GBK"/>
        <charset val="134"/>
      </rPr>
      <t>马庄村污水管网</t>
    </r>
    <r>
      <rPr>
        <sz val="12"/>
        <rFont val="Times New Roman"/>
        <charset val="134"/>
      </rPr>
      <t>3923</t>
    </r>
    <r>
      <rPr>
        <sz val="12"/>
        <rFont val="方正仿宋_GBK"/>
        <charset val="134"/>
      </rPr>
      <t>米、接户管网</t>
    </r>
    <r>
      <rPr>
        <sz val="12"/>
        <rFont val="Times New Roman"/>
        <charset val="134"/>
      </rPr>
      <t>5500</t>
    </r>
    <r>
      <rPr>
        <sz val="12"/>
        <rFont val="方正仿宋_GBK"/>
        <charset val="134"/>
      </rPr>
      <t>米、道路建设</t>
    </r>
    <r>
      <rPr>
        <sz val="12"/>
        <rFont val="Times New Roman"/>
        <charset val="134"/>
      </rPr>
      <t>19658</t>
    </r>
    <r>
      <rPr>
        <sz val="12"/>
        <rFont val="方正仿宋_GBK"/>
        <charset val="134"/>
      </rPr>
      <t>平方及相关配套设施</t>
    </r>
  </si>
  <si>
    <r>
      <rPr>
        <sz val="12"/>
        <rFont val="方正仿宋_GBK"/>
        <charset val="134"/>
      </rPr>
      <t>新建污水管网</t>
    </r>
    <r>
      <rPr>
        <sz val="12"/>
        <rFont val="Times New Roman"/>
        <charset val="134"/>
      </rPr>
      <t>3923</t>
    </r>
    <r>
      <rPr>
        <sz val="12"/>
        <rFont val="方正仿宋_GBK"/>
        <charset val="134"/>
      </rPr>
      <t>米、接户管网</t>
    </r>
    <r>
      <rPr>
        <sz val="12"/>
        <rFont val="Times New Roman"/>
        <charset val="134"/>
      </rPr>
      <t>5500</t>
    </r>
    <r>
      <rPr>
        <sz val="12"/>
        <rFont val="方正仿宋_GBK"/>
        <charset val="134"/>
      </rPr>
      <t>米、道路建设</t>
    </r>
    <r>
      <rPr>
        <sz val="12"/>
        <rFont val="Times New Roman"/>
        <charset val="134"/>
      </rPr>
      <t>19658</t>
    </r>
    <r>
      <rPr>
        <sz val="12"/>
        <rFont val="方正仿宋_GBK"/>
        <charset val="134"/>
      </rPr>
      <t>平方及相关配套设施，改善农户生产生活设施条件，提升村内基础设施水平</t>
    </r>
  </si>
  <si>
    <r>
      <rPr>
        <sz val="12"/>
        <rFont val="方正仿宋_GBK"/>
        <charset val="134"/>
      </rPr>
      <t>污水管网</t>
    </r>
    <r>
      <rPr>
        <sz val="12"/>
        <rFont val="Times New Roman"/>
        <charset val="134"/>
      </rPr>
      <t>3923</t>
    </r>
    <r>
      <rPr>
        <sz val="12"/>
        <rFont val="方正仿宋_GBK"/>
        <charset val="134"/>
      </rPr>
      <t>米、接户管网</t>
    </r>
    <r>
      <rPr>
        <sz val="12"/>
        <rFont val="Times New Roman"/>
        <charset val="134"/>
      </rPr>
      <t>5500</t>
    </r>
    <r>
      <rPr>
        <sz val="12"/>
        <rFont val="方正仿宋_GBK"/>
        <charset val="134"/>
      </rPr>
      <t>米、道路建设</t>
    </r>
    <r>
      <rPr>
        <sz val="12"/>
        <rFont val="Times New Roman"/>
        <charset val="134"/>
      </rPr>
      <t>19658</t>
    </r>
    <r>
      <rPr>
        <sz val="12"/>
        <rFont val="方正仿宋_GBK"/>
        <charset val="134"/>
      </rPr>
      <t>平方及相关配套设施</t>
    </r>
  </si>
  <si>
    <r>
      <rPr>
        <sz val="12"/>
        <rFont val="方正仿宋_GBK"/>
        <charset val="134"/>
      </rPr>
      <t>黄口镇陈土楼村陈土楼自然村污水处理设施建设</t>
    </r>
  </si>
  <si>
    <r>
      <rPr>
        <sz val="12"/>
        <rFont val="方正仿宋_GBK"/>
        <charset val="134"/>
      </rPr>
      <t>陈土楼村</t>
    </r>
  </si>
  <si>
    <r>
      <rPr>
        <sz val="12"/>
        <rFont val="方正仿宋_GBK"/>
        <charset val="134"/>
      </rPr>
      <t>新建村污水管网</t>
    </r>
    <r>
      <rPr>
        <sz val="12"/>
        <rFont val="Times New Roman"/>
        <charset val="134"/>
      </rPr>
      <t>4081</t>
    </r>
    <r>
      <rPr>
        <sz val="12"/>
        <rFont val="方正仿宋_GBK"/>
        <charset val="134"/>
      </rPr>
      <t>米、接户管网</t>
    </r>
    <r>
      <rPr>
        <sz val="12"/>
        <rFont val="Times New Roman"/>
        <charset val="134"/>
      </rPr>
      <t>6900</t>
    </r>
    <r>
      <rPr>
        <sz val="12"/>
        <rFont val="方正仿宋_GBK"/>
        <charset val="134"/>
      </rPr>
      <t>米及相关配套设施</t>
    </r>
  </si>
  <si>
    <r>
      <rPr>
        <sz val="12"/>
        <rFont val="方正仿宋_GBK"/>
        <charset val="134"/>
      </rPr>
      <t>建设污水管网</t>
    </r>
    <r>
      <rPr>
        <sz val="12"/>
        <rFont val="Times New Roman"/>
        <charset val="134"/>
      </rPr>
      <t>4081</t>
    </r>
    <r>
      <rPr>
        <sz val="12"/>
        <rFont val="方正仿宋_GBK"/>
        <charset val="134"/>
      </rPr>
      <t>米、接户管网</t>
    </r>
    <r>
      <rPr>
        <sz val="12"/>
        <rFont val="Times New Roman"/>
        <charset val="134"/>
      </rPr>
      <t>6900</t>
    </r>
    <r>
      <rPr>
        <sz val="12"/>
        <rFont val="方正仿宋_GBK"/>
        <charset val="134"/>
      </rPr>
      <t>米及相关配套设施，改善农户生产生活设施条件，提升村内基础设施水平</t>
    </r>
  </si>
  <si>
    <r>
      <rPr>
        <sz val="12"/>
        <color rgb="FF000000"/>
        <rFont val="方正仿宋_GBK"/>
        <charset val="134"/>
      </rPr>
      <t>新建村污水管网</t>
    </r>
    <r>
      <rPr>
        <sz val="12"/>
        <color rgb="FF000000"/>
        <rFont val="Times New Roman"/>
        <charset val="134"/>
      </rPr>
      <t>4081</t>
    </r>
    <r>
      <rPr>
        <sz val="12"/>
        <color rgb="FF000000"/>
        <rFont val="方正仿宋_GBK"/>
        <charset val="134"/>
      </rPr>
      <t>米、接户管网</t>
    </r>
    <r>
      <rPr>
        <sz val="12"/>
        <color rgb="FF000000"/>
        <rFont val="Times New Roman"/>
        <charset val="134"/>
      </rPr>
      <t>6900</t>
    </r>
    <r>
      <rPr>
        <sz val="12"/>
        <color rgb="FF000000"/>
        <rFont val="方正仿宋_GBK"/>
        <charset val="134"/>
      </rPr>
      <t>米</t>
    </r>
  </si>
  <si>
    <r>
      <rPr>
        <sz val="12"/>
        <rFont val="方正仿宋_GBK"/>
        <charset val="134"/>
      </rPr>
      <t>黄口镇徐洼村大单庄自然村污水处理设施建设</t>
    </r>
  </si>
  <si>
    <r>
      <rPr>
        <sz val="12"/>
        <rFont val="方正仿宋_GBK"/>
        <charset val="134"/>
      </rPr>
      <t>新建村污水管网</t>
    </r>
    <r>
      <rPr>
        <sz val="12"/>
        <rFont val="Times New Roman"/>
        <charset val="134"/>
      </rPr>
      <t>4660</t>
    </r>
    <r>
      <rPr>
        <sz val="12"/>
        <rFont val="方正仿宋_GBK"/>
        <charset val="134"/>
      </rPr>
      <t>米、接户管网</t>
    </r>
    <r>
      <rPr>
        <sz val="12"/>
        <rFont val="Times New Roman"/>
        <charset val="134"/>
      </rPr>
      <t>8700</t>
    </r>
    <r>
      <rPr>
        <sz val="12"/>
        <rFont val="方正仿宋_GBK"/>
        <charset val="134"/>
      </rPr>
      <t>米及相关配套设施</t>
    </r>
  </si>
  <si>
    <r>
      <rPr>
        <sz val="12"/>
        <rFont val="方正仿宋_GBK"/>
        <charset val="134"/>
      </rPr>
      <t>建设污水管网</t>
    </r>
    <r>
      <rPr>
        <sz val="12"/>
        <rFont val="Times New Roman"/>
        <charset val="134"/>
      </rPr>
      <t>4660</t>
    </r>
    <r>
      <rPr>
        <sz val="12"/>
        <rFont val="方正仿宋_GBK"/>
        <charset val="134"/>
      </rPr>
      <t>米、接户管网</t>
    </r>
    <r>
      <rPr>
        <sz val="12"/>
        <rFont val="Times New Roman"/>
        <charset val="134"/>
      </rPr>
      <t>8700</t>
    </r>
    <r>
      <rPr>
        <sz val="12"/>
        <rFont val="方正仿宋_GBK"/>
        <charset val="134"/>
      </rPr>
      <t>米及相关配套设施，改善农户生产生活设施条件，提升村内基础设施水平</t>
    </r>
  </si>
  <si>
    <r>
      <rPr>
        <sz val="12"/>
        <color rgb="FF000000"/>
        <rFont val="方正仿宋_GBK"/>
        <charset val="134"/>
      </rPr>
      <t>新建村污水管网</t>
    </r>
    <r>
      <rPr>
        <sz val="12"/>
        <color rgb="FF000000"/>
        <rFont val="Times New Roman"/>
        <charset val="134"/>
      </rPr>
      <t>4660</t>
    </r>
    <r>
      <rPr>
        <sz val="12"/>
        <color rgb="FF000000"/>
        <rFont val="方正仿宋_GBK"/>
        <charset val="134"/>
      </rPr>
      <t>米、接户管网</t>
    </r>
    <r>
      <rPr>
        <sz val="12"/>
        <color rgb="FF000000"/>
        <rFont val="Times New Roman"/>
        <charset val="134"/>
      </rPr>
      <t>8700</t>
    </r>
    <r>
      <rPr>
        <sz val="12"/>
        <color rgb="FF000000"/>
        <rFont val="方正仿宋_GBK"/>
        <charset val="134"/>
      </rPr>
      <t>米</t>
    </r>
  </si>
  <si>
    <t>酒店乡丁庄村韩楼自然村污水处理设施建设</t>
  </si>
  <si>
    <t>酒店乡</t>
  </si>
  <si>
    <r>
      <rPr>
        <sz val="12"/>
        <rFont val="方正仿宋_GBK"/>
        <charset val="134"/>
      </rPr>
      <t>新建污水管网</t>
    </r>
    <r>
      <rPr>
        <sz val="12"/>
        <rFont val="Times New Roman"/>
        <charset val="134"/>
      </rPr>
      <t>3159</t>
    </r>
    <r>
      <rPr>
        <sz val="12"/>
        <rFont val="方正仿宋_GBK"/>
        <charset val="134"/>
      </rPr>
      <t>米、接户管网</t>
    </r>
    <r>
      <rPr>
        <sz val="12"/>
        <rFont val="Times New Roman"/>
        <charset val="134"/>
      </rPr>
      <t>6300</t>
    </r>
    <r>
      <rPr>
        <sz val="12"/>
        <rFont val="方正仿宋_GBK"/>
        <charset val="134"/>
      </rPr>
      <t>米及相关配套设施</t>
    </r>
  </si>
  <si>
    <r>
      <rPr>
        <sz val="12"/>
        <rFont val="方正仿宋_GBK"/>
        <charset val="134"/>
      </rPr>
      <t>建设污水管网</t>
    </r>
    <r>
      <rPr>
        <sz val="12"/>
        <rFont val="Times New Roman"/>
        <charset val="134"/>
      </rPr>
      <t>3159</t>
    </r>
    <r>
      <rPr>
        <sz val="12"/>
        <rFont val="方正仿宋_GBK"/>
        <charset val="134"/>
      </rPr>
      <t>米、接户管网</t>
    </r>
    <r>
      <rPr>
        <sz val="12"/>
        <rFont val="Times New Roman"/>
        <charset val="134"/>
      </rPr>
      <t>6300</t>
    </r>
    <r>
      <rPr>
        <sz val="12"/>
        <rFont val="方正仿宋_GBK"/>
        <charset val="134"/>
      </rPr>
      <t>米及相关配套设施，改善农户生产生活设施条件，提升村内基础设施水平</t>
    </r>
  </si>
  <si>
    <r>
      <rPr>
        <sz val="12"/>
        <color rgb="FF000000"/>
        <rFont val="方正仿宋_GBK"/>
        <charset val="134"/>
      </rPr>
      <t>新建污水管网</t>
    </r>
    <r>
      <rPr>
        <sz val="12"/>
        <color rgb="FF000000"/>
        <rFont val="Times New Roman"/>
        <charset val="134"/>
      </rPr>
      <t>3159</t>
    </r>
    <r>
      <rPr>
        <sz val="12"/>
        <color rgb="FF000000"/>
        <rFont val="方正仿宋_GBK"/>
        <charset val="134"/>
      </rPr>
      <t>米、接户管网</t>
    </r>
    <r>
      <rPr>
        <sz val="12"/>
        <color rgb="FF000000"/>
        <rFont val="Times New Roman"/>
        <charset val="134"/>
      </rPr>
      <t>6300</t>
    </r>
    <r>
      <rPr>
        <sz val="12"/>
        <color rgb="FF000000"/>
        <rFont val="方正仿宋_GBK"/>
        <charset val="134"/>
      </rPr>
      <t>米及相关配套设施</t>
    </r>
  </si>
  <si>
    <r>
      <rPr>
        <sz val="12"/>
        <rFont val="方正仿宋_GBK"/>
        <charset val="134"/>
      </rPr>
      <t>圣泉镇穆集村尚口自然村污水处理设施建设</t>
    </r>
  </si>
  <si>
    <r>
      <rPr>
        <sz val="12"/>
        <rFont val="方正仿宋_GBK"/>
        <charset val="134"/>
      </rPr>
      <t>穆集村</t>
    </r>
  </si>
  <si>
    <r>
      <rPr>
        <sz val="12"/>
        <rFont val="方正仿宋_GBK"/>
        <charset val="134"/>
      </rPr>
      <t>新建污水管网</t>
    </r>
    <r>
      <rPr>
        <sz val="12"/>
        <rFont val="Times New Roman"/>
        <charset val="134"/>
      </rPr>
      <t>4170</t>
    </r>
    <r>
      <rPr>
        <sz val="12"/>
        <rFont val="方正仿宋_GBK"/>
        <charset val="134"/>
      </rPr>
      <t>米、接户管网</t>
    </r>
    <r>
      <rPr>
        <sz val="12"/>
        <rFont val="Times New Roman"/>
        <charset val="134"/>
      </rPr>
      <t>7380</t>
    </r>
    <r>
      <rPr>
        <sz val="12"/>
        <rFont val="方正仿宋_GBK"/>
        <charset val="134"/>
      </rPr>
      <t>米及相关配套设施</t>
    </r>
  </si>
  <si>
    <r>
      <rPr>
        <sz val="12"/>
        <rFont val="方正仿宋_GBK"/>
        <charset val="134"/>
      </rPr>
      <t>建设污水管网</t>
    </r>
    <r>
      <rPr>
        <sz val="12"/>
        <rFont val="Times New Roman"/>
        <charset val="134"/>
      </rPr>
      <t>4170</t>
    </r>
    <r>
      <rPr>
        <sz val="12"/>
        <rFont val="方正仿宋_GBK"/>
        <charset val="134"/>
      </rPr>
      <t>米、接户管网</t>
    </r>
    <r>
      <rPr>
        <sz val="12"/>
        <rFont val="Times New Roman"/>
        <charset val="134"/>
      </rPr>
      <t>7380</t>
    </r>
    <r>
      <rPr>
        <sz val="12"/>
        <rFont val="方正仿宋_GBK"/>
        <charset val="134"/>
      </rPr>
      <t>米及相关配套设施，改善农户生产生活设施条件，提升村内基础设施水平</t>
    </r>
  </si>
  <si>
    <r>
      <rPr>
        <sz val="12"/>
        <color rgb="FF000000"/>
        <rFont val="方正仿宋_GBK"/>
        <charset val="134"/>
      </rPr>
      <t>新建污水管网</t>
    </r>
    <r>
      <rPr>
        <sz val="12"/>
        <color rgb="FF000000"/>
        <rFont val="Times New Roman"/>
        <charset val="134"/>
      </rPr>
      <t>4170</t>
    </r>
    <r>
      <rPr>
        <sz val="12"/>
        <color rgb="FF000000"/>
        <rFont val="方正仿宋_GBK"/>
        <charset val="134"/>
      </rPr>
      <t>米、接户管网</t>
    </r>
    <r>
      <rPr>
        <sz val="12"/>
        <color rgb="FF000000"/>
        <rFont val="Times New Roman"/>
        <charset val="134"/>
      </rPr>
      <t>7380</t>
    </r>
    <r>
      <rPr>
        <sz val="12"/>
        <color rgb="FF000000"/>
        <rFont val="方正仿宋_GBK"/>
        <charset val="134"/>
      </rPr>
      <t>米</t>
    </r>
  </si>
  <si>
    <r>
      <rPr>
        <sz val="12"/>
        <rFont val="方正仿宋_GBK"/>
        <charset val="134"/>
      </rPr>
      <t>圣泉镇单楼村单楼自然村污水处理设施建设项目</t>
    </r>
  </si>
  <si>
    <r>
      <rPr>
        <sz val="12"/>
        <color rgb="FF000000"/>
        <rFont val="方正仿宋_GBK"/>
        <charset val="134"/>
      </rPr>
      <t>新建</t>
    </r>
  </si>
  <si>
    <r>
      <rPr>
        <sz val="12"/>
        <color rgb="FF000000"/>
        <rFont val="方正仿宋_GBK"/>
        <charset val="134"/>
      </rPr>
      <t>县农业农村局</t>
    </r>
  </si>
  <si>
    <r>
      <rPr>
        <sz val="12"/>
        <color rgb="FF000000"/>
        <rFont val="方正仿宋_GBK"/>
        <charset val="134"/>
      </rPr>
      <t>圣泉镇</t>
    </r>
  </si>
  <si>
    <r>
      <rPr>
        <sz val="12"/>
        <color rgb="FF000000"/>
        <rFont val="方正仿宋_GBK"/>
        <charset val="134"/>
      </rPr>
      <t>单楼村</t>
    </r>
  </si>
  <si>
    <r>
      <rPr>
        <sz val="12"/>
        <color rgb="FF000000"/>
        <rFont val="方正仿宋_GBK"/>
        <charset val="134"/>
      </rPr>
      <t>是</t>
    </r>
  </si>
  <si>
    <r>
      <rPr>
        <sz val="12"/>
        <rFont val="方正仿宋_GBK"/>
        <charset val="134"/>
      </rPr>
      <t>单楼村污水管网</t>
    </r>
    <r>
      <rPr>
        <sz val="12"/>
        <rFont val="Times New Roman"/>
        <charset val="134"/>
      </rPr>
      <t>5380</t>
    </r>
    <r>
      <rPr>
        <sz val="12"/>
        <rFont val="方正仿宋_GBK"/>
        <charset val="134"/>
      </rPr>
      <t>米、接户管网</t>
    </r>
    <r>
      <rPr>
        <sz val="12"/>
        <rFont val="Times New Roman"/>
        <charset val="134"/>
      </rPr>
      <t>8400</t>
    </r>
    <r>
      <rPr>
        <sz val="12"/>
        <rFont val="方正仿宋_GBK"/>
        <charset val="134"/>
      </rPr>
      <t>米、道路建设</t>
    </r>
    <r>
      <rPr>
        <sz val="12"/>
        <rFont val="Times New Roman"/>
        <charset val="134"/>
      </rPr>
      <t>12760</t>
    </r>
    <r>
      <rPr>
        <sz val="12"/>
        <rFont val="方正仿宋_GBK"/>
        <charset val="134"/>
      </rPr>
      <t>平方及相关配套设施</t>
    </r>
  </si>
  <si>
    <r>
      <rPr>
        <sz val="12"/>
        <rFont val="方正仿宋_GBK"/>
        <charset val="134"/>
      </rPr>
      <t>新建污水管网</t>
    </r>
    <r>
      <rPr>
        <sz val="12"/>
        <rFont val="Times New Roman"/>
        <charset val="134"/>
      </rPr>
      <t>5380</t>
    </r>
    <r>
      <rPr>
        <sz val="12"/>
        <rFont val="方正仿宋_GBK"/>
        <charset val="134"/>
      </rPr>
      <t>米、接户管网</t>
    </r>
    <r>
      <rPr>
        <sz val="12"/>
        <rFont val="Times New Roman"/>
        <charset val="134"/>
      </rPr>
      <t>8400</t>
    </r>
    <r>
      <rPr>
        <sz val="12"/>
        <rFont val="方正仿宋_GBK"/>
        <charset val="134"/>
      </rPr>
      <t>米、道路建设</t>
    </r>
    <r>
      <rPr>
        <sz val="12"/>
        <rFont val="Times New Roman"/>
        <charset val="134"/>
      </rPr>
      <t>12760</t>
    </r>
    <r>
      <rPr>
        <sz val="12"/>
        <rFont val="方正仿宋_GBK"/>
        <charset val="134"/>
      </rPr>
      <t>平方及相关配套设施，改善农户生产生活设施条件，提升村内基础设施水平</t>
    </r>
  </si>
  <si>
    <r>
      <rPr>
        <sz val="12"/>
        <rFont val="方正仿宋_GBK"/>
        <charset val="134"/>
      </rPr>
      <t>污水管网</t>
    </r>
    <r>
      <rPr>
        <sz val="12"/>
        <rFont val="Times New Roman"/>
        <charset val="134"/>
      </rPr>
      <t>5380</t>
    </r>
    <r>
      <rPr>
        <sz val="12"/>
        <rFont val="方正仿宋_GBK"/>
        <charset val="134"/>
      </rPr>
      <t>米、接户管网</t>
    </r>
    <r>
      <rPr>
        <sz val="12"/>
        <rFont val="Times New Roman"/>
        <charset val="134"/>
      </rPr>
      <t>8400</t>
    </r>
    <r>
      <rPr>
        <sz val="12"/>
        <rFont val="方正仿宋_GBK"/>
        <charset val="134"/>
      </rPr>
      <t>米、道路建设</t>
    </r>
    <r>
      <rPr>
        <sz val="12"/>
        <rFont val="Times New Roman"/>
        <charset val="134"/>
      </rPr>
      <t>12760</t>
    </r>
    <r>
      <rPr>
        <sz val="12"/>
        <rFont val="方正仿宋_GBK"/>
        <charset val="134"/>
      </rPr>
      <t>平方及相关配套设施</t>
    </r>
  </si>
  <si>
    <r>
      <rPr>
        <sz val="12"/>
        <color rgb="FF000000"/>
        <rFont val="方正仿宋_GBK"/>
        <charset val="134"/>
      </rPr>
      <t>项目申报、实施过程监督、竣工后项目所在地受益</t>
    </r>
  </si>
  <si>
    <r>
      <rPr>
        <sz val="12"/>
        <color rgb="FF000000"/>
        <rFont val="方正仿宋_GBK"/>
        <charset val="134"/>
      </rPr>
      <t>改善村内基础设施条件，提升脱贫人口生活设施水平</t>
    </r>
  </si>
  <si>
    <r>
      <rPr>
        <sz val="12"/>
        <rFont val="方正仿宋_GBK"/>
        <charset val="134"/>
      </rPr>
      <t>石林乡崔阁村万庄自然村污水处理设施建设项目</t>
    </r>
  </si>
  <si>
    <r>
      <rPr>
        <sz val="12"/>
        <rFont val="方正仿宋_GBK"/>
        <charset val="134"/>
      </rPr>
      <t>万庄村污水管网</t>
    </r>
    <r>
      <rPr>
        <sz val="12"/>
        <rFont val="Times New Roman"/>
        <charset val="134"/>
      </rPr>
      <t>4500</t>
    </r>
    <r>
      <rPr>
        <sz val="12"/>
        <rFont val="方正仿宋_GBK"/>
        <charset val="134"/>
      </rPr>
      <t>米、接户管网</t>
    </r>
    <r>
      <rPr>
        <sz val="12"/>
        <rFont val="Times New Roman"/>
        <charset val="134"/>
      </rPr>
      <t>8400</t>
    </r>
    <r>
      <rPr>
        <sz val="12"/>
        <rFont val="方正仿宋_GBK"/>
        <charset val="134"/>
      </rPr>
      <t>米、道路建设</t>
    </r>
    <r>
      <rPr>
        <sz val="12"/>
        <rFont val="Times New Roman"/>
        <charset val="134"/>
      </rPr>
      <t>10010</t>
    </r>
    <r>
      <rPr>
        <sz val="12"/>
        <rFont val="方正仿宋_GBK"/>
        <charset val="134"/>
      </rPr>
      <t>平方及相关配套设施</t>
    </r>
  </si>
  <si>
    <r>
      <rPr>
        <sz val="12"/>
        <rFont val="方正仿宋_GBK"/>
        <charset val="134"/>
      </rPr>
      <t>新建污水管网</t>
    </r>
    <r>
      <rPr>
        <sz val="12"/>
        <rFont val="Times New Roman"/>
        <charset val="134"/>
      </rPr>
      <t>4500</t>
    </r>
    <r>
      <rPr>
        <sz val="12"/>
        <rFont val="方正仿宋_GBK"/>
        <charset val="134"/>
      </rPr>
      <t>米、接户管网</t>
    </r>
    <r>
      <rPr>
        <sz val="12"/>
        <rFont val="Times New Roman"/>
        <charset val="134"/>
      </rPr>
      <t>8400</t>
    </r>
    <r>
      <rPr>
        <sz val="12"/>
        <rFont val="方正仿宋_GBK"/>
        <charset val="134"/>
      </rPr>
      <t>米、道路建设</t>
    </r>
    <r>
      <rPr>
        <sz val="12"/>
        <rFont val="Times New Roman"/>
        <charset val="134"/>
      </rPr>
      <t>10010</t>
    </r>
    <r>
      <rPr>
        <sz val="12"/>
        <rFont val="方正仿宋_GBK"/>
        <charset val="134"/>
      </rPr>
      <t>平方及相关配套设施，改善农户生产生活设施条件，提升村内基础设施水平</t>
    </r>
  </si>
  <si>
    <r>
      <rPr>
        <sz val="12"/>
        <rFont val="方正仿宋_GBK"/>
        <charset val="134"/>
      </rPr>
      <t>王寨镇苏庄村梁巷自然村污水处理设施建设</t>
    </r>
  </si>
  <si>
    <r>
      <rPr>
        <sz val="12"/>
        <rFont val="方正仿宋_GBK"/>
        <charset val="134"/>
      </rPr>
      <t>苏庄村</t>
    </r>
  </si>
  <si>
    <r>
      <rPr>
        <sz val="12"/>
        <rFont val="方正仿宋_GBK"/>
        <charset val="134"/>
      </rPr>
      <t>新建污水管网</t>
    </r>
    <r>
      <rPr>
        <sz val="12"/>
        <rFont val="Times New Roman"/>
        <charset val="134"/>
      </rPr>
      <t>1890</t>
    </r>
    <r>
      <rPr>
        <sz val="12"/>
        <rFont val="方正仿宋_GBK"/>
        <charset val="134"/>
      </rPr>
      <t>米、接户管网</t>
    </r>
    <r>
      <rPr>
        <sz val="12"/>
        <rFont val="Times New Roman"/>
        <charset val="134"/>
      </rPr>
      <t>3540</t>
    </r>
    <r>
      <rPr>
        <sz val="12"/>
        <rFont val="方正仿宋_GBK"/>
        <charset val="134"/>
      </rPr>
      <t>米及相关配套设施</t>
    </r>
  </si>
  <si>
    <r>
      <rPr>
        <sz val="12"/>
        <rFont val="方正仿宋_GBK"/>
        <charset val="134"/>
      </rPr>
      <t>建设污水管网</t>
    </r>
    <r>
      <rPr>
        <sz val="12"/>
        <rFont val="Times New Roman"/>
        <charset val="134"/>
      </rPr>
      <t>1890</t>
    </r>
    <r>
      <rPr>
        <sz val="12"/>
        <rFont val="方正仿宋_GBK"/>
        <charset val="134"/>
      </rPr>
      <t>米、接户管网</t>
    </r>
    <r>
      <rPr>
        <sz val="12"/>
        <rFont val="Times New Roman"/>
        <charset val="134"/>
      </rPr>
      <t>3540</t>
    </r>
    <r>
      <rPr>
        <sz val="12"/>
        <rFont val="方正仿宋_GBK"/>
        <charset val="134"/>
      </rPr>
      <t>米及相关配套设施，改善农户生产生活设施条件，提升村内基础设施水平</t>
    </r>
  </si>
  <si>
    <r>
      <rPr>
        <sz val="12"/>
        <color rgb="FF000000"/>
        <rFont val="方正仿宋_GBK"/>
        <charset val="134"/>
      </rPr>
      <t>新建污水管网</t>
    </r>
    <r>
      <rPr>
        <sz val="12"/>
        <color rgb="FF000000"/>
        <rFont val="Times New Roman"/>
        <charset val="134"/>
      </rPr>
      <t>1890</t>
    </r>
    <r>
      <rPr>
        <sz val="12"/>
        <color rgb="FF000000"/>
        <rFont val="方正仿宋_GBK"/>
        <charset val="134"/>
      </rPr>
      <t>米、接户管网</t>
    </r>
    <r>
      <rPr>
        <sz val="12"/>
        <color rgb="FF000000"/>
        <rFont val="Times New Roman"/>
        <charset val="134"/>
      </rPr>
      <t>3540</t>
    </r>
    <r>
      <rPr>
        <sz val="12"/>
        <color rgb="FF000000"/>
        <rFont val="方正仿宋_GBK"/>
        <charset val="134"/>
      </rPr>
      <t>米</t>
    </r>
  </si>
  <si>
    <r>
      <rPr>
        <sz val="12"/>
        <rFont val="方正仿宋_GBK"/>
        <charset val="134"/>
      </rPr>
      <t>王寨镇张楼村张楼自然村污水处理设施建设项目</t>
    </r>
  </si>
  <si>
    <r>
      <rPr>
        <sz val="12"/>
        <rFont val="方正仿宋_GBK"/>
        <charset val="134"/>
      </rPr>
      <t>张楼村污水管网</t>
    </r>
    <r>
      <rPr>
        <sz val="12"/>
        <rFont val="Times New Roman"/>
        <charset val="134"/>
      </rPr>
      <t>6260</t>
    </r>
    <r>
      <rPr>
        <sz val="12"/>
        <rFont val="方正仿宋_GBK"/>
        <charset val="134"/>
      </rPr>
      <t>米、接户管网</t>
    </r>
    <r>
      <rPr>
        <sz val="12"/>
        <rFont val="Times New Roman"/>
        <charset val="134"/>
      </rPr>
      <t>10200</t>
    </r>
    <r>
      <rPr>
        <sz val="12"/>
        <rFont val="方正仿宋_GBK"/>
        <charset val="134"/>
      </rPr>
      <t>米、道路建设</t>
    </r>
    <r>
      <rPr>
        <sz val="12"/>
        <rFont val="Times New Roman"/>
        <charset val="134"/>
      </rPr>
      <t>7630</t>
    </r>
    <r>
      <rPr>
        <sz val="12"/>
        <rFont val="方正仿宋_GBK"/>
        <charset val="134"/>
      </rPr>
      <t>平方及相关配套设施</t>
    </r>
  </si>
  <si>
    <r>
      <rPr>
        <sz val="12"/>
        <rFont val="方正仿宋_GBK"/>
        <charset val="134"/>
      </rPr>
      <t>新建污水管网</t>
    </r>
    <r>
      <rPr>
        <sz val="12"/>
        <rFont val="Times New Roman"/>
        <charset val="134"/>
      </rPr>
      <t>6260</t>
    </r>
    <r>
      <rPr>
        <sz val="12"/>
        <rFont val="方正仿宋_GBK"/>
        <charset val="134"/>
      </rPr>
      <t>米、接户管网</t>
    </r>
    <r>
      <rPr>
        <sz val="12"/>
        <rFont val="Times New Roman"/>
        <charset val="134"/>
      </rPr>
      <t>10200</t>
    </r>
    <r>
      <rPr>
        <sz val="12"/>
        <rFont val="方正仿宋_GBK"/>
        <charset val="134"/>
      </rPr>
      <t>米、道路建设</t>
    </r>
    <r>
      <rPr>
        <sz val="12"/>
        <rFont val="Times New Roman"/>
        <charset val="134"/>
      </rPr>
      <t>7630</t>
    </r>
    <r>
      <rPr>
        <sz val="12"/>
        <rFont val="方正仿宋_GBK"/>
        <charset val="134"/>
      </rPr>
      <t>平方及相关配套设施，改善农户生产生活设施条件，提升村内基础设施水平</t>
    </r>
  </si>
  <si>
    <r>
      <rPr>
        <sz val="12"/>
        <rFont val="方正仿宋_GBK"/>
        <charset val="134"/>
      </rPr>
      <t>污水管网</t>
    </r>
    <r>
      <rPr>
        <sz val="12"/>
        <rFont val="Times New Roman"/>
        <charset val="134"/>
      </rPr>
      <t>6260</t>
    </r>
    <r>
      <rPr>
        <sz val="12"/>
        <rFont val="方正仿宋_GBK"/>
        <charset val="134"/>
      </rPr>
      <t>米、接户管网</t>
    </r>
    <r>
      <rPr>
        <sz val="12"/>
        <rFont val="Times New Roman"/>
        <charset val="134"/>
      </rPr>
      <t>10200</t>
    </r>
    <r>
      <rPr>
        <sz val="12"/>
        <rFont val="方正仿宋_GBK"/>
        <charset val="134"/>
      </rPr>
      <t>米、道路建设</t>
    </r>
    <r>
      <rPr>
        <sz val="12"/>
        <rFont val="Times New Roman"/>
        <charset val="134"/>
      </rPr>
      <t>7630</t>
    </r>
    <r>
      <rPr>
        <sz val="12"/>
        <rFont val="方正仿宋_GBK"/>
        <charset val="134"/>
      </rPr>
      <t>平方及相关配套设施</t>
    </r>
  </si>
  <si>
    <r>
      <rPr>
        <sz val="12"/>
        <rFont val="方正仿宋_GBK"/>
        <charset val="134"/>
      </rPr>
      <t>闫集镇柳园村孔楼自然村污水处理设施建设</t>
    </r>
  </si>
  <si>
    <r>
      <rPr>
        <sz val="12"/>
        <rFont val="方正仿宋_GBK"/>
        <charset val="134"/>
      </rPr>
      <t>闫集镇</t>
    </r>
    <r>
      <rPr>
        <sz val="12"/>
        <rFont val="Times New Roman"/>
        <charset val="134"/>
      </rPr>
      <t xml:space="preserve">
</t>
    </r>
    <r>
      <rPr>
        <sz val="12"/>
        <rFont val="方正仿宋_GBK"/>
        <charset val="134"/>
      </rPr>
      <t>张磊</t>
    </r>
  </si>
  <si>
    <r>
      <rPr>
        <sz val="12"/>
        <rFont val="方正仿宋_GBK"/>
        <charset val="134"/>
      </rPr>
      <t>新建污水管网</t>
    </r>
    <r>
      <rPr>
        <sz val="12"/>
        <rFont val="Times New Roman"/>
        <charset val="134"/>
      </rPr>
      <t>4395</t>
    </r>
    <r>
      <rPr>
        <sz val="12"/>
        <rFont val="方正仿宋_GBK"/>
        <charset val="134"/>
      </rPr>
      <t>米、接户管网</t>
    </r>
    <r>
      <rPr>
        <sz val="12"/>
        <rFont val="Times New Roman"/>
        <charset val="134"/>
      </rPr>
      <t>7050</t>
    </r>
    <r>
      <rPr>
        <sz val="12"/>
        <rFont val="方正仿宋_GBK"/>
        <charset val="134"/>
      </rPr>
      <t>米及相关配套设施</t>
    </r>
  </si>
  <si>
    <r>
      <rPr>
        <sz val="12"/>
        <rFont val="方正仿宋_GBK"/>
        <charset val="134"/>
      </rPr>
      <t>建设污水管网</t>
    </r>
    <r>
      <rPr>
        <sz val="12"/>
        <rFont val="Times New Roman"/>
        <charset val="134"/>
      </rPr>
      <t>4395</t>
    </r>
    <r>
      <rPr>
        <sz val="12"/>
        <rFont val="方正仿宋_GBK"/>
        <charset val="134"/>
      </rPr>
      <t>米、接户管网</t>
    </r>
    <r>
      <rPr>
        <sz val="12"/>
        <rFont val="Times New Roman"/>
        <charset val="134"/>
      </rPr>
      <t>7050</t>
    </r>
    <r>
      <rPr>
        <sz val="12"/>
        <rFont val="方正仿宋_GBK"/>
        <charset val="134"/>
      </rPr>
      <t>米及相关配套设施，改善农户生产生活设施条件，提升村内基础设施水平</t>
    </r>
  </si>
  <si>
    <r>
      <rPr>
        <sz val="12"/>
        <color rgb="FF000000"/>
        <rFont val="方正仿宋_GBK"/>
        <charset val="134"/>
      </rPr>
      <t>新建污水管网</t>
    </r>
    <r>
      <rPr>
        <sz val="12"/>
        <color rgb="FF000000"/>
        <rFont val="Times New Roman"/>
        <charset val="134"/>
      </rPr>
      <t>4395</t>
    </r>
    <r>
      <rPr>
        <sz val="12"/>
        <color rgb="FF000000"/>
        <rFont val="方正仿宋_GBK"/>
        <charset val="134"/>
      </rPr>
      <t>米、接户管网</t>
    </r>
    <r>
      <rPr>
        <sz val="12"/>
        <color rgb="FF000000"/>
        <rFont val="Times New Roman"/>
        <charset val="134"/>
      </rPr>
      <t>7050</t>
    </r>
    <r>
      <rPr>
        <sz val="12"/>
        <color rgb="FF000000"/>
        <rFont val="方正仿宋_GBK"/>
        <charset val="134"/>
      </rPr>
      <t>米</t>
    </r>
  </si>
  <si>
    <r>
      <rPr>
        <sz val="12"/>
        <rFont val="方正仿宋_GBK"/>
        <charset val="134"/>
      </rPr>
      <t>闫集镇孟楼村包庄自然村污水处理设施建设项目</t>
    </r>
  </si>
  <si>
    <r>
      <rPr>
        <sz val="12"/>
        <rFont val="方正仿宋_GBK"/>
        <charset val="134"/>
      </rPr>
      <t>包庄村污水管网</t>
    </r>
    <r>
      <rPr>
        <sz val="12"/>
        <rFont val="Times New Roman"/>
        <charset val="134"/>
      </rPr>
      <t>3385</t>
    </r>
    <r>
      <rPr>
        <sz val="12"/>
        <rFont val="方正仿宋_GBK"/>
        <charset val="134"/>
      </rPr>
      <t>米、接户管网</t>
    </r>
    <r>
      <rPr>
        <sz val="12"/>
        <rFont val="Times New Roman"/>
        <charset val="134"/>
      </rPr>
      <t>6900</t>
    </r>
    <r>
      <rPr>
        <sz val="12"/>
        <rFont val="方正仿宋_GBK"/>
        <charset val="134"/>
      </rPr>
      <t>米、道路建设</t>
    </r>
    <r>
      <rPr>
        <sz val="12"/>
        <rFont val="Times New Roman"/>
        <charset val="134"/>
      </rPr>
      <t>9800</t>
    </r>
    <r>
      <rPr>
        <sz val="12"/>
        <rFont val="方正仿宋_GBK"/>
        <charset val="134"/>
      </rPr>
      <t>平方及相关配套设施</t>
    </r>
  </si>
  <si>
    <r>
      <rPr>
        <sz val="12"/>
        <rFont val="方正仿宋_GBK"/>
        <charset val="134"/>
      </rPr>
      <t>新建污水管网</t>
    </r>
    <r>
      <rPr>
        <sz val="12"/>
        <rFont val="Times New Roman"/>
        <charset val="134"/>
      </rPr>
      <t>3385</t>
    </r>
    <r>
      <rPr>
        <sz val="12"/>
        <rFont val="方正仿宋_GBK"/>
        <charset val="134"/>
      </rPr>
      <t>米、接户管网</t>
    </r>
    <r>
      <rPr>
        <sz val="12"/>
        <rFont val="Times New Roman"/>
        <charset val="134"/>
      </rPr>
      <t>6900</t>
    </r>
    <r>
      <rPr>
        <sz val="12"/>
        <rFont val="方正仿宋_GBK"/>
        <charset val="134"/>
      </rPr>
      <t>米、道路建设</t>
    </r>
    <r>
      <rPr>
        <sz val="12"/>
        <rFont val="Times New Roman"/>
        <charset val="134"/>
      </rPr>
      <t>9800</t>
    </r>
    <r>
      <rPr>
        <sz val="12"/>
        <rFont val="方正仿宋_GBK"/>
        <charset val="134"/>
      </rPr>
      <t>平方及相关配套设施，改善农户生产生活设施条件，提升村内基础设施水平</t>
    </r>
  </si>
  <si>
    <r>
      <rPr>
        <sz val="12"/>
        <rFont val="方正仿宋_GBK"/>
        <charset val="134"/>
      </rPr>
      <t>污水管网</t>
    </r>
    <r>
      <rPr>
        <sz val="12"/>
        <rFont val="Times New Roman"/>
        <charset val="134"/>
      </rPr>
      <t>3385</t>
    </r>
    <r>
      <rPr>
        <sz val="12"/>
        <rFont val="方正仿宋_GBK"/>
        <charset val="134"/>
      </rPr>
      <t>米、接户管网</t>
    </r>
    <r>
      <rPr>
        <sz val="12"/>
        <rFont val="Times New Roman"/>
        <charset val="134"/>
      </rPr>
      <t>6900</t>
    </r>
    <r>
      <rPr>
        <sz val="12"/>
        <rFont val="方正仿宋_GBK"/>
        <charset val="134"/>
      </rPr>
      <t>米、道路建设</t>
    </r>
    <r>
      <rPr>
        <sz val="12"/>
        <rFont val="Times New Roman"/>
        <charset val="134"/>
      </rPr>
      <t>9800</t>
    </r>
    <r>
      <rPr>
        <sz val="12"/>
        <rFont val="方正仿宋_GBK"/>
        <charset val="134"/>
      </rPr>
      <t>平方及相关配套设施</t>
    </r>
  </si>
  <si>
    <r>
      <rPr>
        <sz val="12"/>
        <rFont val="方正仿宋_GBK"/>
        <charset val="134"/>
      </rPr>
      <t>杨楼镇冯场村朱庄自然村污水处理设施建设</t>
    </r>
  </si>
  <si>
    <r>
      <rPr>
        <sz val="12"/>
        <rFont val="方正仿宋_GBK"/>
        <charset val="134"/>
      </rPr>
      <t>新建污水管网</t>
    </r>
    <r>
      <rPr>
        <sz val="12"/>
        <rFont val="Times New Roman"/>
        <charset val="134"/>
      </rPr>
      <t>5660</t>
    </r>
    <r>
      <rPr>
        <sz val="12"/>
        <rFont val="方正仿宋_GBK"/>
        <charset val="134"/>
      </rPr>
      <t>米、接户管网</t>
    </r>
    <r>
      <rPr>
        <sz val="12"/>
        <rFont val="Times New Roman"/>
        <charset val="134"/>
      </rPr>
      <t>9600</t>
    </r>
    <r>
      <rPr>
        <sz val="12"/>
        <rFont val="方正仿宋_GBK"/>
        <charset val="134"/>
      </rPr>
      <t>米及相关配套设施</t>
    </r>
  </si>
  <si>
    <r>
      <rPr>
        <sz val="12"/>
        <rFont val="方正仿宋_GBK"/>
        <charset val="134"/>
      </rPr>
      <t>建设污水管网</t>
    </r>
    <r>
      <rPr>
        <sz val="12"/>
        <rFont val="Times New Roman"/>
        <charset val="134"/>
      </rPr>
      <t>5660</t>
    </r>
    <r>
      <rPr>
        <sz val="12"/>
        <rFont val="方正仿宋_GBK"/>
        <charset val="134"/>
      </rPr>
      <t>米、接户管网</t>
    </r>
    <r>
      <rPr>
        <sz val="12"/>
        <rFont val="Times New Roman"/>
        <charset val="134"/>
      </rPr>
      <t>9600</t>
    </r>
    <r>
      <rPr>
        <sz val="12"/>
        <rFont val="方正仿宋_GBK"/>
        <charset val="134"/>
      </rPr>
      <t>米及相关配套设施，改善农户生产生活设施条件，提升村内基础设施水平</t>
    </r>
  </si>
  <si>
    <r>
      <rPr>
        <sz val="12"/>
        <color rgb="FF000000"/>
        <rFont val="方正仿宋_GBK"/>
        <charset val="134"/>
      </rPr>
      <t>新建污水管网</t>
    </r>
    <r>
      <rPr>
        <sz val="12"/>
        <color rgb="FF000000"/>
        <rFont val="Times New Roman"/>
        <charset val="134"/>
      </rPr>
      <t>5660</t>
    </r>
    <r>
      <rPr>
        <sz val="12"/>
        <color rgb="FF000000"/>
        <rFont val="方正仿宋_GBK"/>
        <charset val="134"/>
      </rPr>
      <t>米、接户管网</t>
    </r>
    <r>
      <rPr>
        <sz val="12"/>
        <color rgb="FF000000"/>
        <rFont val="Times New Roman"/>
        <charset val="134"/>
      </rPr>
      <t>9600</t>
    </r>
    <r>
      <rPr>
        <sz val="12"/>
        <color rgb="FF000000"/>
        <rFont val="方正仿宋_GBK"/>
        <charset val="134"/>
      </rPr>
      <t>米</t>
    </r>
  </si>
  <si>
    <r>
      <rPr>
        <sz val="12"/>
        <rFont val="方正仿宋_GBK"/>
        <charset val="134"/>
      </rPr>
      <t>张庄寨镇杭子村黑楼自然村污水处理设施建设</t>
    </r>
  </si>
  <si>
    <r>
      <rPr>
        <sz val="12"/>
        <rFont val="方正仿宋_GBK"/>
        <charset val="134"/>
      </rPr>
      <t>杭子村</t>
    </r>
  </si>
  <si>
    <r>
      <rPr>
        <sz val="12"/>
        <rFont val="方正仿宋_GBK"/>
        <charset val="134"/>
      </rPr>
      <t>新建污水管网</t>
    </r>
    <r>
      <rPr>
        <sz val="12"/>
        <rFont val="Times New Roman"/>
        <charset val="134"/>
      </rPr>
      <t>2152</t>
    </r>
    <r>
      <rPr>
        <sz val="12"/>
        <rFont val="方正仿宋_GBK"/>
        <charset val="134"/>
      </rPr>
      <t>米、接户管网</t>
    </r>
    <r>
      <rPr>
        <sz val="12"/>
        <rFont val="Times New Roman"/>
        <charset val="134"/>
      </rPr>
      <t>3600</t>
    </r>
    <r>
      <rPr>
        <sz val="12"/>
        <rFont val="方正仿宋_GBK"/>
        <charset val="134"/>
      </rPr>
      <t>米及相关配套设施</t>
    </r>
  </si>
  <si>
    <r>
      <rPr>
        <sz val="12"/>
        <rFont val="方正仿宋_GBK"/>
        <charset val="134"/>
      </rPr>
      <t>建设污水管网</t>
    </r>
    <r>
      <rPr>
        <sz val="12"/>
        <rFont val="Times New Roman"/>
        <charset val="134"/>
      </rPr>
      <t>2152</t>
    </r>
    <r>
      <rPr>
        <sz val="12"/>
        <rFont val="方正仿宋_GBK"/>
        <charset val="134"/>
      </rPr>
      <t>米、接户管网</t>
    </r>
    <r>
      <rPr>
        <sz val="12"/>
        <rFont val="Times New Roman"/>
        <charset val="134"/>
      </rPr>
      <t>3600</t>
    </r>
    <r>
      <rPr>
        <sz val="12"/>
        <rFont val="方正仿宋_GBK"/>
        <charset val="134"/>
      </rPr>
      <t>米及相关配套设施，改善农户生产生活设施条件，提升村内基础设施水平</t>
    </r>
  </si>
  <si>
    <r>
      <rPr>
        <sz val="12"/>
        <color rgb="FF000000"/>
        <rFont val="方正仿宋_GBK"/>
        <charset val="134"/>
      </rPr>
      <t>新建污水管网</t>
    </r>
    <r>
      <rPr>
        <sz val="12"/>
        <color rgb="FF000000"/>
        <rFont val="Times New Roman"/>
        <charset val="134"/>
      </rPr>
      <t>2152</t>
    </r>
    <r>
      <rPr>
        <sz val="12"/>
        <color rgb="FF000000"/>
        <rFont val="方正仿宋_GBK"/>
        <charset val="134"/>
      </rPr>
      <t>米、接户管网</t>
    </r>
    <r>
      <rPr>
        <sz val="12"/>
        <color rgb="FF000000"/>
        <rFont val="Times New Roman"/>
        <charset val="134"/>
      </rPr>
      <t>3600</t>
    </r>
    <r>
      <rPr>
        <sz val="12"/>
        <color rgb="FF000000"/>
        <rFont val="方正仿宋_GBK"/>
        <charset val="134"/>
      </rPr>
      <t>米</t>
    </r>
  </si>
  <si>
    <r>
      <rPr>
        <sz val="12"/>
        <rFont val="方正仿宋_GBK"/>
        <charset val="134"/>
      </rPr>
      <t>张庄寨镇河西村陈楼自然村污水处理设施建设项目</t>
    </r>
  </si>
  <si>
    <r>
      <rPr>
        <sz val="12"/>
        <rFont val="方正仿宋_GBK"/>
        <charset val="134"/>
      </rPr>
      <t>河西村</t>
    </r>
  </si>
  <si>
    <r>
      <rPr>
        <sz val="12"/>
        <rFont val="方正仿宋_GBK"/>
        <charset val="134"/>
      </rPr>
      <t>陈楼村污水管网</t>
    </r>
    <r>
      <rPr>
        <sz val="12"/>
        <rFont val="Times New Roman"/>
        <charset val="134"/>
      </rPr>
      <t>6600</t>
    </r>
    <r>
      <rPr>
        <sz val="12"/>
        <rFont val="方正仿宋_GBK"/>
        <charset val="134"/>
      </rPr>
      <t>米、接户管网</t>
    </r>
    <r>
      <rPr>
        <sz val="12"/>
        <rFont val="Times New Roman"/>
        <charset val="134"/>
      </rPr>
      <t>9000</t>
    </r>
    <r>
      <rPr>
        <sz val="12"/>
        <rFont val="方正仿宋_GBK"/>
        <charset val="134"/>
      </rPr>
      <t>米、道路建设</t>
    </r>
    <r>
      <rPr>
        <sz val="12"/>
        <rFont val="Times New Roman"/>
        <charset val="134"/>
      </rPr>
      <t>7580</t>
    </r>
    <r>
      <rPr>
        <sz val="12"/>
        <rFont val="方正仿宋_GBK"/>
        <charset val="134"/>
      </rPr>
      <t>平方及相关配套设施</t>
    </r>
  </si>
  <si>
    <r>
      <rPr>
        <sz val="12"/>
        <rFont val="方正仿宋_GBK"/>
        <charset val="134"/>
      </rPr>
      <t>新建污水管网</t>
    </r>
    <r>
      <rPr>
        <sz val="12"/>
        <rFont val="Times New Roman"/>
        <charset val="134"/>
      </rPr>
      <t>6600</t>
    </r>
    <r>
      <rPr>
        <sz val="12"/>
        <rFont val="方正仿宋_GBK"/>
        <charset val="134"/>
      </rPr>
      <t>米、接户管网</t>
    </r>
    <r>
      <rPr>
        <sz val="12"/>
        <rFont val="Times New Roman"/>
        <charset val="134"/>
      </rPr>
      <t>9000</t>
    </r>
    <r>
      <rPr>
        <sz val="12"/>
        <rFont val="方正仿宋_GBK"/>
        <charset val="134"/>
      </rPr>
      <t>米、道路建设</t>
    </r>
    <r>
      <rPr>
        <sz val="12"/>
        <rFont val="Times New Roman"/>
        <charset val="134"/>
      </rPr>
      <t>7580</t>
    </r>
    <r>
      <rPr>
        <sz val="12"/>
        <rFont val="方正仿宋_GBK"/>
        <charset val="134"/>
      </rPr>
      <t>平方及相关配套设施，改善农户生产生活设施条件，提升村内基础设施水平</t>
    </r>
  </si>
  <si>
    <r>
      <rPr>
        <sz val="12"/>
        <rFont val="方正仿宋_GBK"/>
        <charset val="134"/>
      </rPr>
      <t>污水管网</t>
    </r>
    <r>
      <rPr>
        <sz val="12"/>
        <rFont val="Times New Roman"/>
        <charset val="134"/>
      </rPr>
      <t>6600</t>
    </r>
    <r>
      <rPr>
        <sz val="12"/>
        <rFont val="方正仿宋_GBK"/>
        <charset val="134"/>
      </rPr>
      <t>米、接户管网</t>
    </r>
    <r>
      <rPr>
        <sz val="12"/>
        <rFont val="Times New Roman"/>
        <charset val="134"/>
      </rPr>
      <t>9000</t>
    </r>
    <r>
      <rPr>
        <sz val="12"/>
        <rFont val="方正仿宋_GBK"/>
        <charset val="134"/>
      </rPr>
      <t>米、道路建设</t>
    </r>
    <r>
      <rPr>
        <sz val="12"/>
        <rFont val="Times New Roman"/>
        <charset val="134"/>
      </rPr>
      <t>7580</t>
    </r>
    <r>
      <rPr>
        <sz val="12"/>
        <rFont val="方正仿宋_GBK"/>
        <charset val="134"/>
      </rPr>
      <t>平方及相关配套设施</t>
    </r>
  </si>
  <si>
    <r>
      <rPr>
        <sz val="12"/>
        <rFont val="方正仿宋_GBK"/>
        <charset val="134"/>
      </rPr>
      <t>庄里镇城阳村小蔡自然村污水处理设施建设</t>
    </r>
  </si>
  <si>
    <r>
      <rPr>
        <sz val="12"/>
        <rFont val="方正仿宋_GBK"/>
        <charset val="134"/>
      </rPr>
      <t>新建污水管网</t>
    </r>
    <r>
      <rPr>
        <sz val="12"/>
        <rFont val="Times New Roman"/>
        <charset val="134"/>
      </rPr>
      <t>4644</t>
    </r>
    <r>
      <rPr>
        <sz val="12"/>
        <rFont val="方正仿宋_GBK"/>
        <charset val="134"/>
      </rPr>
      <t>米、接户管网</t>
    </r>
    <r>
      <rPr>
        <sz val="12"/>
        <rFont val="Times New Roman"/>
        <charset val="134"/>
      </rPr>
      <t>7350</t>
    </r>
    <r>
      <rPr>
        <sz val="12"/>
        <rFont val="方正仿宋_GBK"/>
        <charset val="134"/>
      </rPr>
      <t>米及相关配套设施</t>
    </r>
  </si>
  <si>
    <r>
      <rPr>
        <sz val="12"/>
        <rFont val="方正仿宋_GBK"/>
        <charset val="134"/>
      </rPr>
      <t>建设污水管网</t>
    </r>
    <r>
      <rPr>
        <sz val="12"/>
        <rFont val="Times New Roman"/>
        <charset val="134"/>
      </rPr>
      <t>4644</t>
    </r>
    <r>
      <rPr>
        <sz val="12"/>
        <rFont val="方正仿宋_GBK"/>
        <charset val="134"/>
      </rPr>
      <t>米、接户管网</t>
    </r>
    <r>
      <rPr>
        <sz val="12"/>
        <rFont val="Times New Roman"/>
        <charset val="134"/>
      </rPr>
      <t>7350</t>
    </r>
    <r>
      <rPr>
        <sz val="12"/>
        <rFont val="方正仿宋_GBK"/>
        <charset val="134"/>
      </rPr>
      <t>米及相关配套设施，改善农户生产生活设施条件，提升村内基础设施水平</t>
    </r>
  </si>
  <si>
    <r>
      <rPr>
        <sz val="12"/>
        <color rgb="FF000000"/>
        <rFont val="方正仿宋_GBK"/>
        <charset val="134"/>
      </rPr>
      <t>新建污水管网</t>
    </r>
    <r>
      <rPr>
        <sz val="12"/>
        <color rgb="FF000000"/>
        <rFont val="Times New Roman"/>
        <charset val="134"/>
      </rPr>
      <t>4644</t>
    </r>
    <r>
      <rPr>
        <sz val="12"/>
        <color rgb="FF000000"/>
        <rFont val="方正仿宋_GBK"/>
        <charset val="134"/>
      </rPr>
      <t>米、接户管网</t>
    </r>
    <r>
      <rPr>
        <sz val="12"/>
        <color rgb="FF000000"/>
        <rFont val="Times New Roman"/>
        <charset val="134"/>
      </rPr>
      <t>7350</t>
    </r>
    <r>
      <rPr>
        <sz val="12"/>
        <color rgb="FF000000"/>
        <rFont val="方正仿宋_GBK"/>
        <charset val="134"/>
      </rPr>
      <t>米</t>
    </r>
  </si>
  <si>
    <r>
      <rPr>
        <sz val="12"/>
        <rFont val="方正仿宋_GBK"/>
        <charset val="134"/>
      </rPr>
      <t>庄里镇尠沟村尠沟自然村污水处理设施建设项目</t>
    </r>
  </si>
  <si>
    <r>
      <rPr>
        <sz val="12"/>
        <rFont val="方正仿宋_GBK"/>
        <charset val="134"/>
      </rPr>
      <t>尠沟村</t>
    </r>
  </si>
  <si>
    <r>
      <rPr>
        <sz val="12"/>
        <rFont val="方正仿宋_GBK"/>
        <charset val="134"/>
      </rPr>
      <t>尠沟村污水管网</t>
    </r>
    <r>
      <rPr>
        <sz val="12"/>
        <rFont val="Times New Roman"/>
        <charset val="134"/>
      </rPr>
      <t>7355</t>
    </r>
    <r>
      <rPr>
        <sz val="12"/>
        <rFont val="方正仿宋_GBK"/>
        <charset val="134"/>
      </rPr>
      <t>米、接户管网</t>
    </r>
    <r>
      <rPr>
        <sz val="12"/>
        <rFont val="Times New Roman"/>
        <charset val="134"/>
      </rPr>
      <t>11820</t>
    </r>
    <r>
      <rPr>
        <sz val="12"/>
        <rFont val="方正仿宋_GBK"/>
        <charset val="134"/>
      </rPr>
      <t>米、道路建设</t>
    </r>
    <r>
      <rPr>
        <sz val="12"/>
        <rFont val="Times New Roman"/>
        <charset val="134"/>
      </rPr>
      <t>3950</t>
    </r>
    <r>
      <rPr>
        <sz val="12"/>
        <rFont val="方正仿宋_GBK"/>
        <charset val="134"/>
      </rPr>
      <t>平方及相关配套设施</t>
    </r>
  </si>
  <si>
    <r>
      <rPr>
        <sz val="12"/>
        <rFont val="方正仿宋_GBK"/>
        <charset val="134"/>
      </rPr>
      <t>新建污水管网</t>
    </r>
    <r>
      <rPr>
        <sz val="12"/>
        <rFont val="Times New Roman"/>
        <charset val="134"/>
      </rPr>
      <t>7355</t>
    </r>
    <r>
      <rPr>
        <sz val="12"/>
        <rFont val="方正仿宋_GBK"/>
        <charset val="134"/>
      </rPr>
      <t>米、接户管网</t>
    </r>
    <r>
      <rPr>
        <sz val="12"/>
        <rFont val="Times New Roman"/>
        <charset val="134"/>
      </rPr>
      <t>11820</t>
    </r>
    <r>
      <rPr>
        <sz val="12"/>
        <rFont val="方正仿宋_GBK"/>
        <charset val="134"/>
      </rPr>
      <t>米、道路建设</t>
    </r>
    <r>
      <rPr>
        <sz val="12"/>
        <rFont val="Times New Roman"/>
        <charset val="134"/>
      </rPr>
      <t>3950</t>
    </r>
    <r>
      <rPr>
        <sz val="12"/>
        <rFont val="方正仿宋_GBK"/>
        <charset val="134"/>
      </rPr>
      <t>平方及相关配套设施，改善农户生产生活设施条件，提升村内基础设施水平</t>
    </r>
  </si>
  <si>
    <r>
      <rPr>
        <sz val="12"/>
        <rFont val="方正仿宋_GBK"/>
        <charset val="134"/>
      </rPr>
      <t>污水管网</t>
    </r>
    <r>
      <rPr>
        <sz val="12"/>
        <rFont val="Times New Roman"/>
        <charset val="134"/>
      </rPr>
      <t>7355</t>
    </r>
    <r>
      <rPr>
        <sz val="12"/>
        <rFont val="方正仿宋_GBK"/>
        <charset val="134"/>
      </rPr>
      <t>米、接户管网</t>
    </r>
    <r>
      <rPr>
        <sz val="12"/>
        <rFont val="Times New Roman"/>
        <charset val="134"/>
      </rPr>
      <t>11820</t>
    </r>
    <r>
      <rPr>
        <sz val="12"/>
        <rFont val="方正仿宋_GBK"/>
        <charset val="134"/>
      </rPr>
      <t>米、道路建设</t>
    </r>
    <r>
      <rPr>
        <sz val="12"/>
        <rFont val="Times New Roman"/>
        <charset val="134"/>
      </rPr>
      <t>3950</t>
    </r>
    <r>
      <rPr>
        <sz val="12"/>
        <rFont val="方正仿宋_GBK"/>
        <charset val="134"/>
      </rPr>
      <t>平方及相关配套设施</t>
    </r>
  </si>
  <si>
    <r>
      <rPr>
        <sz val="12"/>
        <rFont val="方正仿宋_GBK"/>
        <charset val="134"/>
      </rPr>
      <t>祖楼镇湘山庙村板桥自然村污水处理设施建设</t>
    </r>
  </si>
  <si>
    <r>
      <rPr>
        <sz val="12"/>
        <rFont val="方正仿宋_GBK"/>
        <charset val="134"/>
      </rPr>
      <t>湘山庙</t>
    </r>
  </si>
  <si>
    <r>
      <rPr>
        <sz val="12"/>
        <color rgb="FF000000"/>
        <rFont val="方正仿宋_GBK"/>
        <charset val="134"/>
      </rPr>
      <t>新建排水管网</t>
    </r>
    <r>
      <rPr>
        <sz val="12"/>
        <color rgb="FF000000"/>
        <rFont val="Times New Roman"/>
        <charset val="134"/>
      </rPr>
      <t>2763</t>
    </r>
    <r>
      <rPr>
        <sz val="12"/>
        <color rgb="FF000000"/>
        <rFont val="方正仿宋_GBK"/>
        <charset val="134"/>
      </rPr>
      <t>米及相关配套设施</t>
    </r>
  </si>
  <si>
    <r>
      <rPr>
        <sz val="12"/>
        <color rgb="FF000000"/>
        <rFont val="方正仿宋_GBK"/>
        <charset val="134"/>
      </rPr>
      <t>建设排水管网</t>
    </r>
    <r>
      <rPr>
        <sz val="12"/>
        <color rgb="FF000000"/>
        <rFont val="Times New Roman"/>
        <charset val="134"/>
      </rPr>
      <t>2763</t>
    </r>
    <r>
      <rPr>
        <sz val="12"/>
        <color rgb="FF000000"/>
        <rFont val="方正仿宋_GBK"/>
        <charset val="134"/>
      </rPr>
      <t>米及相关配套设施，改善农户生产生活设施条件，提升村内基础设施水平</t>
    </r>
  </si>
  <si>
    <r>
      <rPr>
        <sz val="12"/>
        <color rgb="FF000000"/>
        <rFont val="方正仿宋_GBK"/>
        <charset val="134"/>
      </rPr>
      <t>新建排水管网</t>
    </r>
    <r>
      <rPr>
        <sz val="12"/>
        <color rgb="FF000000"/>
        <rFont val="Times New Roman"/>
        <charset val="134"/>
      </rPr>
      <t>2763</t>
    </r>
    <r>
      <rPr>
        <sz val="12"/>
        <color rgb="FF000000"/>
        <rFont val="方正仿宋_GBK"/>
        <charset val="134"/>
      </rPr>
      <t>米</t>
    </r>
  </si>
  <si>
    <r>
      <rPr>
        <sz val="12"/>
        <rFont val="方正仿宋_GBK"/>
        <charset val="134"/>
      </rPr>
      <t>祖楼镇湘山庙村湘山庙自然村污水处理设施建设项目</t>
    </r>
  </si>
  <si>
    <r>
      <rPr>
        <sz val="12"/>
        <rFont val="方正仿宋_GBK"/>
        <charset val="134"/>
      </rPr>
      <t>湘山庙村</t>
    </r>
  </si>
  <si>
    <r>
      <rPr>
        <sz val="12"/>
        <rFont val="方正仿宋_GBK"/>
        <charset val="134"/>
      </rPr>
      <t>湘山庙村污水管网</t>
    </r>
    <r>
      <rPr>
        <sz val="12"/>
        <rFont val="Times New Roman"/>
        <charset val="134"/>
      </rPr>
      <t>6125</t>
    </r>
    <r>
      <rPr>
        <sz val="12"/>
        <rFont val="方正仿宋_GBK"/>
        <charset val="134"/>
      </rPr>
      <t>米、接户管网</t>
    </r>
    <r>
      <rPr>
        <sz val="12"/>
        <rFont val="Times New Roman"/>
        <charset val="134"/>
      </rPr>
      <t>10500</t>
    </r>
    <r>
      <rPr>
        <sz val="12"/>
        <rFont val="方正仿宋_GBK"/>
        <charset val="134"/>
      </rPr>
      <t>米、道路建设</t>
    </r>
    <r>
      <rPr>
        <sz val="12"/>
        <rFont val="Times New Roman"/>
        <charset val="134"/>
      </rPr>
      <t>6080</t>
    </r>
    <r>
      <rPr>
        <sz val="12"/>
        <rFont val="方正仿宋_GBK"/>
        <charset val="134"/>
      </rPr>
      <t>平方及相关配套设施</t>
    </r>
  </si>
  <si>
    <r>
      <rPr>
        <sz val="12"/>
        <rFont val="方正仿宋_GBK"/>
        <charset val="134"/>
      </rPr>
      <t>新建污水管网</t>
    </r>
    <r>
      <rPr>
        <sz val="12"/>
        <rFont val="Times New Roman"/>
        <charset val="134"/>
      </rPr>
      <t>6125</t>
    </r>
    <r>
      <rPr>
        <sz val="12"/>
        <rFont val="方正仿宋_GBK"/>
        <charset val="134"/>
      </rPr>
      <t>米、接户管网</t>
    </r>
    <r>
      <rPr>
        <sz val="12"/>
        <rFont val="Times New Roman"/>
        <charset val="134"/>
      </rPr>
      <t>10500</t>
    </r>
    <r>
      <rPr>
        <sz val="12"/>
        <rFont val="方正仿宋_GBK"/>
        <charset val="134"/>
      </rPr>
      <t>米、道路建设</t>
    </r>
    <r>
      <rPr>
        <sz val="12"/>
        <rFont val="Times New Roman"/>
        <charset val="134"/>
      </rPr>
      <t>6080</t>
    </r>
    <r>
      <rPr>
        <sz val="12"/>
        <rFont val="方正仿宋_GBK"/>
        <charset val="134"/>
      </rPr>
      <t>平方及相关配套设施，改善农户生产生活设施条件，提升村内基础设施水平</t>
    </r>
  </si>
  <si>
    <r>
      <rPr>
        <sz val="12"/>
        <rFont val="方正仿宋_GBK"/>
        <charset val="134"/>
      </rPr>
      <t>污水管网</t>
    </r>
    <r>
      <rPr>
        <sz val="12"/>
        <rFont val="Times New Roman"/>
        <charset val="134"/>
      </rPr>
      <t>6125</t>
    </r>
    <r>
      <rPr>
        <sz val="12"/>
        <rFont val="方正仿宋_GBK"/>
        <charset val="134"/>
      </rPr>
      <t>米、接户管网</t>
    </r>
    <r>
      <rPr>
        <sz val="12"/>
        <rFont val="Times New Roman"/>
        <charset val="134"/>
      </rPr>
      <t>10500</t>
    </r>
    <r>
      <rPr>
        <sz val="12"/>
        <rFont val="方正仿宋_GBK"/>
        <charset val="134"/>
      </rPr>
      <t>米、道路建设</t>
    </r>
    <r>
      <rPr>
        <sz val="12"/>
        <rFont val="Times New Roman"/>
        <charset val="134"/>
      </rPr>
      <t>6080</t>
    </r>
    <r>
      <rPr>
        <sz val="12"/>
        <rFont val="方正仿宋_GBK"/>
        <charset val="134"/>
      </rPr>
      <t>平方及相关配套设施</t>
    </r>
  </si>
  <si>
    <r>
      <rPr>
        <sz val="12"/>
        <rFont val="方正黑体_GBK"/>
        <charset val="134"/>
      </rPr>
      <t>（五）产业水利配套设施</t>
    </r>
  </si>
  <si>
    <r>
      <rPr>
        <sz val="11"/>
        <rFont val="方正仿宋_GBK"/>
        <charset val="134"/>
      </rPr>
      <t>祖楼镇辣椒产业科技示范园高标准水利工程建设项目</t>
    </r>
  </si>
  <si>
    <r>
      <rPr>
        <sz val="11"/>
        <rFont val="方正仿宋_GBK"/>
        <charset val="134"/>
      </rPr>
      <t>刘其村、湘山庙村</t>
    </r>
  </si>
  <si>
    <r>
      <rPr>
        <sz val="11"/>
        <rFont val="Times New Roman"/>
        <charset val="134"/>
      </rPr>
      <t>U</t>
    </r>
    <r>
      <rPr>
        <sz val="11"/>
        <rFont val="方正仿宋_GBK"/>
        <charset val="134"/>
      </rPr>
      <t>型渠</t>
    </r>
    <r>
      <rPr>
        <sz val="11"/>
        <rFont val="Times New Roman"/>
        <charset val="134"/>
      </rPr>
      <t>2000m</t>
    </r>
    <r>
      <rPr>
        <sz val="11"/>
        <rFont val="方正仿宋_GBK"/>
        <charset val="134"/>
      </rPr>
      <t>、锁块渠</t>
    </r>
    <r>
      <rPr>
        <sz val="11"/>
        <rFont val="Times New Roman"/>
        <charset val="134"/>
      </rPr>
      <t>3000m</t>
    </r>
    <r>
      <rPr>
        <sz val="11"/>
        <rFont val="方正仿宋_GBK"/>
        <charset val="134"/>
      </rPr>
      <t>、波形梁钢护栏</t>
    </r>
    <r>
      <rPr>
        <sz val="11"/>
        <rFont val="Times New Roman"/>
        <charset val="134"/>
      </rPr>
      <t>750m</t>
    </r>
    <r>
      <rPr>
        <sz val="11"/>
        <rFont val="方正仿宋_GBK"/>
        <charset val="134"/>
      </rPr>
      <t>、</t>
    </r>
    <r>
      <rPr>
        <sz val="11"/>
        <rFont val="Times New Roman"/>
        <charset val="134"/>
      </rPr>
      <t>1*6m</t>
    </r>
    <r>
      <rPr>
        <sz val="11"/>
        <rFont val="方正仿宋_GBK"/>
        <charset val="134"/>
      </rPr>
      <t>板桥</t>
    </r>
    <r>
      <rPr>
        <sz val="11"/>
        <rFont val="Times New Roman"/>
        <charset val="134"/>
      </rPr>
      <t>1</t>
    </r>
    <r>
      <rPr>
        <sz val="11"/>
        <rFont val="方正仿宋_GBK"/>
        <charset val="134"/>
      </rPr>
      <t>座、下田涵</t>
    </r>
    <r>
      <rPr>
        <sz val="11"/>
        <rFont val="Times New Roman"/>
        <charset val="134"/>
      </rPr>
      <t>12</t>
    </r>
    <r>
      <rPr>
        <sz val="11"/>
        <rFont val="方正仿宋_GBK"/>
        <charset val="134"/>
      </rPr>
      <t>座、</t>
    </r>
    <r>
      <rPr>
        <sz val="11"/>
        <rFont val="Times New Roman"/>
        <charset val="134"/>
      </rPr>
      <t>DN400</t>
    </r>
    <r>
      <rPr>
        <sz val="11"/>
        <rFont val="方正仿宋_GBK"/>
        <charset val="134"/>
      </rPr>
      <t>排水管</t>
    </r>
    <r>
      <rPr>
        <sz val="11"/>
        <rFont val="Times New Roman"/>
        <charset val="134"/>
      </rPr>
      <t>155m</t>
    </r>
    <r>
      <rPr>
        <sz val="11"/>
        <rFont val="方正仿宋_GBK"/>
        <charset val="134"/>
      </rPr>
      <t>、</t>
    </r>
    <r>
      <rPr>
        <sz val="11"/>
        <rFont val="Times New Roman"/>
        <charset val="134"/>
      </rPr>
      <t>DN600</t>
    </r>
    <r>
      <rPr>
        <sz val="11"/>
        <rFont val="方正仿宋_GBK"/>
        <charset val="134"/>
      </rPr>
      <t>排水管</t>
    </r>
    <r>
      <rPr>
        <sz val="11"/>
        <rFont val="Times New Roman"/>
        <charset val="134"/>
      </rPr>
      <t>219m</t>
    </r>
    <r>
      <rPr>
        <sz val="11"/>
        <rFont val="方正仿宋_GBK"/>
        <charset val="134"/>
      </rPr>
      <t>、沟塘整形治理、砖砌排水沟</t>
    </r>
    <r>
      <rPr>
        <sz val="11"/>
        <rFont val="Times New Roman"/>
        <charset val="134"/>
      </rPr>
      <t>32m</t>
    </r>
    <r>
      <rPr>
        <sz val="11"/>
        <rFont val="方正仿宋_GBK"/>
        <charset val="134"/>
      </rPr>
      <t>、新打机井</t>
    </r>
    <r>
      <rPr>
        <sz val="11"/>
        <rFont val="Times New Roman"/>
        <charset val="134"/>
      </rPr>
      <t>2</t>
    </r>
    <r>
      <rPr>
        <sz val="11"/>
        <rFont val="方正仿宋_GBK"/>
        <charset val="134"/>
      </rPr>
      <t>眼及配套、水沟清淤</t>
    </r>
    <r>
      <rPr>
        <sz val="11"/>
        <rFont val="Times New Roman"/>
        <charset val="134"/>
      </rPr>
      <t>1200m</t>
    </r>
    <r>
      <rPr>
        <sz val="11"/>
        <rFont val="方正仿宋_GBK"/>
        <charset val="134"/>
      </rPr>
      <t>、</t>
    </r>
    <r>
      <rPr>
        <sz val="11"/>
        <rFont val="Times New Roman"/>
        <charset val="134"/>
      </rPr>
      <t>10T</t>
    </r>
    <r>
      <rPr>
        <sz val="11"/>
        <rFont val="方正仿宋_GBK"/>
        <charset val="134"/>
      </rPr>
      <t>污水处理设备（成品玻璃钢）</t>
    </r>
    <r>
      <rPr>
        <sz val="11"/>
        <rFont val="Times New Roman"/>
        <charset val="134"/>
      </rPr>
      <t>1</t>
    </r>
    <r>
      <rPr>
        <sz val="11"/>
        <rFont val="方正仿宋_GBK"/>
        <charset val="134"/>
      </rPr>
      <t>处、</t>
    </r>
    <r>
      <rPr>
        <sz val="11"/>
        <rFont val="Times New Roman"/>
        <charset val="134"/>
      </rPr>
      <t xml:space="preserve">
</t>
    </r>
    <r>
      <rPr>
        <sz val="11"/>
        <rFont val="方正仿宋_GBK"/>
        <charset val="134"/>
      </rPr>
      <t>小型水闸</t>
    </r>
    <r>
      <rPr>
        <sz val="11"/>
        <rFont val="Times New Roman"/>
        <charset val="134"/>
      </rPr>
      <t>2</t>
    </r>
    <r>
      <rPr>
        <sz val="11"/>
        <rFont val="方正仿宋_GBK"/>
        <charset val="134"/>
      </rPr>
      <t>座等。</t>
    </r>
  </si>
  <si>
    <r>
      <rPr>
        <sz val="11"/>
        <rFont val="方正仿宋_GBK"/>
        <charset val="134"/>
      </rPr>
      <t>以改建水利设施及相关配套的方式，改善辣椒产业园周边基础设施条件，提升周边农户满意度</t>
    </r>
  </si>
  <si>
    <r>
      <rPr>
        <sz val="12"/>
        <color rgb="FF000000"/>
        <rFont val="方正仿宋_GBK"/>
        <charset val="134"/>
      </rPr>
      <t>庄里镇高标准农田建设项目</t>
    </r>
  </si>
  <si>
    <t>庄里镇</t>
  </si>
  <si>
    <r>
      <rPr>
        <sz val="12"/>
        <color rgb="FF000000"/>
        <rFont val="方正仿宋_GBK"/>
        <charset val="134"/>
      </rPr>
      <t>庄里镇城阳村、陶墟村、庄里村、栾庄村</t>
    </r>
  </si>
  <si>
    <r>
      <rPr>
        <sz val="12"/>
        <color rgb="FF000000"/>
        <rFont val="方正仿宋_GBK"/>
        <charset val="134"/>
      </rPr>
      <t>衬砌明渠</t>
    </r>
    <r>
      <rPr>
        <sz val="12"/>
        <color rgb="FF000000"/>
        <rFont val="Times New Roman"/>
        <charset val="134"/>
      </rPr>
      <t>26</t>
    </r>
    <r>
      <rPr>
        <sz val="12"/>
        <color rgb="FF000000"/>
        <rFont val="方正仿宋_GBK"/>
        <charset val="134"/>
      </rPr>
      <t>公里、农桥</t>
    </r>
    <r>
      <rPr>
        <sz val="12"/>
        <color rgb="FF000000"/>
        <rFont val="Times New Roman"/>
        <charset val="134"/>
      </rPr>
      <t>12</t>
    </r>
    <r>
      <rPr>
        <sz val="12"/>
        <color rgb="FF000000"/>
        <rFont val="方正仿宋_GBK"/>
        <charset val="134"/>
      </rPr>
      <t>座、涵桥</t>
    </r>
    <r>
      <rPr>
        <sz val="12"/>
        <color rgb="FF000000"/>
        <rFont val="Times New Roman"/>
        <charset val="134"/>
      </rPr>
      <t>100</t>
    </r>
    <r>
      <rPr>
        <sz val="12"/>
        <color rgb="FF000000"/>
        <rFont val="方正仿宋_GBK"/>
        <charset val="134"/>
      </rPr>
      <t>座、高效节水</t>
    </r>
    <r>
      <rPr>
        <sz val="12"/>
        <color rgb="FF000000"/>
        <rFont val="Times New Roman"/>
        <charset val="134"/>
      </rPr>
      <t>1000</t>
    </r>
    <r>
      <rPr>
        <sz val="12"/>
        <color rgb="FF000000"/>
        <rFont val="方正仿宋_GBK"/>
        <charset val="134"/>
      </rPr>
      <t>亩、水泥路</t>
    </r>
    <r>
      <rPr>
        <sz val="12"/>
        <color rgb="FF000000"/>
        <rFont val="Times New Roman"/>
        <charset val="134"/>
      </rPr>
      <t>9</t>
    </r>
    <r>
      <rPr>
        <sz val="12"/>
        <color rgb="FF000000"/>
        <rFont val="方正仿宋_GBK"/>
        <charset val="134"/>
      </rPr>
      <t>公里。</t>
    </r>
  </si>
  <si>
    <r>
      <rPr>
        <sz val="12"/>
        <rFont val="方正仿宋_GBK"/>
        <charset val="134"/>
      </rPr>
      <t>以改善农田基础设施建设的形式，提高农业产值，增加农户生产收入</t>
    </r>
  </si>
  <si>
    <r>
      <rPr>
        <sz val="12"/>
        <rFont val="方正黑体_GBK"/>
        <charset val="134"/>
      </rPr>
      <t>三、教育帮扶</t>
    </r>
  </si>
  <si>
    <r>
      <rPr>
        <sz val="12"/>
        <rFont val="方正仿宋_GBK"/>
        <charset val="134"/>
      </rPr>
      <t>雨露计划</t>
    </r>
  </si>
  <si>
    <r>
      <rPr>
        <sz val="12"/>
        <rFont val="方正仿宋_GBK"/>
        <charset val="134"/>
      </rPr>
      <t>县教体局</t>
    </r>
  </si>
  <si>
    <r>
      <rPr>
        <sz val="12"/>
        <rFont val="方正仿宋_GBK"/>
        <charset val="134"/>
      </rPr>
      <t>县教体局杜尚训</t>
    </r>
  </si>
  <si>
    <r>
      <rPr>
        <sz val="12"/>
        <rFont val="方正仿宋_GBK"/>
        <charset val="134"/>
      </rPr>
      <t>各乡镇</t>
    </r>
  </si>
  <si>
    <r>
      <rPr>
        <sz val="12"/>
        <rFont val="方正仿宋_GBK"/>
        <charset val="134"/>
      </rPr>
      <t>中职、高职助学资助</t>
    </r>
  </si>
  <si>
    <t>2022年12月底前</t>
  </si>
  <si>
    <r>
      <rPr>
        <sz val="12"/>
        <rFont val="方正仿宋_GBK"/>
        <charset val="134"/>
      </rPr>
      <t>完成约</t>
    </r>
    <r>
      <rPr>
        <sz val="12"/>
        <rFont val="Times New Roman"/>
        <charset val="134"/>
      </rPr>
      <t>2800</t>
    </r>
    <r>
      <rPr>
        <sz val="12"/>
        <rFont val="方正仿宋_GBK"/>
        <charset val="134"/>
      </rPr>
      <t>名脱贫家庭中职高职学生资助</t>
    </r>
  </si>
  <si>
    <r>
      <rPr>
        <sz val="12"/>
        <rFont val="方正仿宋_GBK"/>
        <charset val="134"/>
      </rPr>
      <t>资助原建档立卡脱贫户子女</t>
    </r>
    <r>
      <rPr>
        <sz val="12"/>
        <rFont val="Times New Roman"/>
        <charset val="134"/>
      </rPr>
      <t>2800</t>
    </r>
    <r>
      <rPr>
        <sz val="12"/>
        <rFont val="方正仿宋_GBK"/>
        <charset val="134"/>
      </rPr>
      <t>人</t>
    </r>
  </si>
  <si>
    <r>
      <rPr>
        <sz val="12"/>
        <rFont val="Times New Roman"/>
        <charset val="134"/>
      </rPr>
      <t>1500</t>
    </r>
    <r>
      <rPr>
        <sz val="12"/>
        <rFont val="方正仿宋_GBK"/>
        <charset val="134"/>
      </rPr>
      <t>元</t>
    </r>
    <r>
      <rPr>
        <sz val="12"/>
        <rFont val="Times New Roman"/>
        <charset val="134"/>
      </rPr>
      <t>/</t>
    </r>
    <r>
      <rPr>
        <sz val="12"/>
        <rFont val="方正仿宋_GBK"/>
        <charset val="134"/>
      </rPr>
      <t>人</t>
    </r>
  </si>
  <si>
    <r>
      <rPr>
        <sz val="12"/>
        <rFont val="方正仿宋_GBK"/>
        <charset val="134"/>
      </rPr>
      <t>项目申报、实施过程监督，原建档立卡脱贫家庭子女直接受益。</t>
    </r>
  </si>
  <si>
    <r>
      <rPr>
        <sz val="12"/>
        <rFont val="方正仿宋_GBK"/>
        <charset val="134"/>
      </rPr>
      <t>以教育补贴的形式减轻原建档立卡脱贫家庭教育支出负担。</t>
    </r>
  </si>
  <si>
    <r>
      <rPr>
        <sz val="12"/>
        <rFont val="方正黑体_GBK"/>
        <charset val="134"/>
      </rPr>
      <t>四、就业项目</t>
    </r>
  </si>
  <si>
    <r>
      <rPr>
        <sz val="12"/>
        <rFont val="方正仿宋_GBK"/>
        <charset val="134"/>
      </rPr>
      <t>公益岗位项目</t>
    </r>
  </si>
  <si>
    <r>
      <rPr>
        <sz val="12"/>
        <rFont val="方正仿宋_GBK"/>
        <charset val="134"/>
      </rPr>
      <t>县人社局</t>
    </r>
  </si>
  <si>
    <r>
      <rPr>
        <sz val="12"/>
        <rFont val="方正仿宋_GBK"/>
        <charset val="134"/>
      </rPr>
      <t>县人社局吴伟</t>
    </r>
  </si>
  <si>
    <r>
      <rPr>
        <sz val="12"/>
        <rFont val="方正仿宋_GBK"/>
        <charset val="134"/>
      </rPr>
      <t>开发保洁、保安、河道巡护员、环境监督员、村部保洁员和扶贫互助岗等基层基础辅助性公益岗位</t>
    </r>
    <r>
      <rPr>
        <sz val="12"/>
        <rFont val="Times New Roman"/>
        <charset val="134"/>
      </rPr>
      <t>5000</t>
    </r>
    <r>
      <rPr>
        <sz val="12"/>
        <rFont val="方正仿宋_GBK"/>
        <charset val="134"/>
      </rPr>
      <t>个</t>
    </r>
  </si>
  <si>
    <r>
      <rPr>
        <sz val="12"/>
        <rFont val="方正仿宋_GBK"/>
        <charset val="134"/>
      </rPr>
      <t>计划</t>
    </r>
    <r>
      <rPr>
        <sz val="12"/>
        <rFont val="Times New Roman"/>
        <charset val="134"/>
      </rPr>
      <t>2022</t>
    </r>
    <r>
      <rPr>
        <sz val="12"/>
        <rFont val="方正仿宋_GBK"/>
        <charset val="134"/>
      </rPr>
      <t>年底前保持基层基础辅助性公益岗位</t>
    </r>
    <r>
      <rPr>
        <sz val="12"/>
        <rFont val="Times New Roman"/>
        <charset val="134"/>
      </rPr>
      <t>5000</t>
    </r>
    <r>
      <rPr>
        <sz val="12"/>
        <rFont val="方正仿宋_GBK"/>
        <charset val="134"/>
      </rPr>
      <t>个</t>
    </r>
  </si>
  <si>
    <r>
      <rPr>
        <sz val="12"/>
        <rFont val="方正仿宋_GBK"/>
        <charset val="134"/>
      </rPr>
      <t>享受公益性岗位补贴人次数</t>
    </r>
    <r>
      <rPr>
        <sz val="12"/>
        <rFont val="Times New Roman"/>
        <charset val="134"/>
      </rPr>
      <t>≥5000</t>
    </r>
    <r>
      <rPr>
        <sz val="12"/>
        <rFont val="方正仿宋_GBK"/>
        <charset val="134"/>
      </rPr>
      <t>人</t>
    </r>
  </si>
  <si>
    <r>
      <rPr>
        <sz val="12"/>
        <rFont val="方正仿宋_GBK"/>
        <charset val="134"/>
      </rPr>
      <t>求职创业补贴发放准确率</t>
    </r>
    <r>
      <rPr>
        <sz val="12"/>
        <rFont val="Times New Roman"/>
        <charset val="134"/>
      </rPr>
      <t>≥100%;</t>
    </r>
  </si>
  <si>
    <r>
      <rPr>
        <sz val="12"/>
        <rFont val="Times New Roman"/>
        <charset val="134"/>
      </rPr>
      <t>7200</t>
    </r>
    <r>
      <rPr>
        <sz val="12"/>
        <rFont val="方正仿宋_GBK"/>
        <charset val="134"/>
      </rPr>
      <t>元</t>
    </r>
  </si>
  <si>
    <r>
      <rPr>
        <sz val="12"/>
        <rFont val="方正仿宋_GBK"/>
        <charset val="134"/>
      </rPr>
      <t>发放公益性岗位补贴金额</t>
    </r>
    <r>
      <rPr>
        <sz val="12"/>
        <rFont val="Times New Roman"/>
        <charset val="134"/>
      </rPr>
      <t>3500</t>
    </r>
    <r>
      <rPr>
        <sz val="12"/>
        <rFont val="方正仿宋_GBK"/>
        <charset val="134"/>
      </rPr>
      <t>万元</t>
    </r>
  </si>
  <si>
    <r>
      <rPr>
        <sz val="12"/>
        <rFont val="方正仿宋_GBK"/>
        <charset val="134"/>
      </rPr>
      <t>项目申报、实施过程监督、务工带动增收</t>
    </r>
  </si>
  <si>
    <r>
      <rPr>
        <sz val="12"/>
        <rFont val="方正仿宋_GBK"/>
        <charset val="134"/>
      </rPr>
      <t>以提供就业岗位的形式，人均年增收</t>
    </r>
    <r>
      <rPr>
        <sz val="12"/>
        <rFont val="Times New Roman"/>
        <charset val="134"/>
      </rPr>
      <t>7200</t>
    </r>
    <r>
      <rPr>
        <sz val="12"/>
        <rFont val="方正仿宋_GBK"/>
        <charset val="134"/>
      </rPr>
      <t>元以上。增加脱贫户收入发同时，有效激发脱贫户内生动力</t>
    </r>
  </si>
  <si>
    <r>
      <rPr>
        <sz val="12"/>
        <rFont val="方正仿宋_GBK"/>
        <charset val="134"/>
      </rPr>
      <t>脱贫劳动者交通补助项目</t>
    </r>
  </si>
  <si>
    <r>
      <rPr>
        <sz val="12"/>
        <rFont val="方正仿宋_GBK"/>
        <charset val="134"/>
      </rPr>
      <t>计划补助脱贫劳动者</t>
    </r>
    <r>
      <rPr>
        <sz val="12"/>
        <rFont val="Times New Roman"/>
        <charset val="134"/>
      </rPr>
      <t>1000</t>
    </r>
    <r>
      <rPr>
        <sz val="12"/>
        <rFont val="方正仿宋_GBK"/>
        <charset val="134"/>
      </rPr>
      <t>人</t>
    </r>
  </si>
  <si>
    <r>
      <rPr>
        <sz val="12"/>
        <rFont val="方正仿宋_GBK"/>
        <charset val="134"/>
      </rPr>
      <t>计划</t>
    </r>
    <r>
      <rPr>
        <sz val="12"/>
        <rFont val="Times New Roman"/>
        <charset val="134"/>
      </rPr>
      <t>2022</t>
    </r>
    <r>
      <rPr>
        <sz val="12"/>
        <rFont val="方正仿宋_GBK"/>
        <charset val="134"/>
      </rPr>
      <t>年前补助脱贫劳动者交通补助</t>
    </r>
    <r>
      <rPr>
        <sz val="12"/>
        <rFont val="Times New Roman"/>
        <charset val="134"/>
      </rPr>
      <t>1000</t>
    </r>
    <r>
      <rPr>
        <sz val="12"/>
        <rFont val="方正仿宋_GBK"/>
        <charset val="134"/>
      </rPr>
      <t>人</t>
    </r>
  </si>
  <si>
    <r>
      <rPr>
        <sz val="12"/>
        <rFont val="方正仿宋_GBK"/>
        <charset val="134"/>
      </rPr>
      <t>享受补助脱贫劳动者交通补助人数</t>
    </r>
    <r>
      <rPr>
        <sz val="12"/>
        <rFont val="Times New Roman"/>
        <charset val="134"/>
      </rPr>
      <t>≥1000</t>
    </r>
    <r>
      <rPr>
        <sz val="12"/>
        <rFont val="方正仿宋_GBK"/>
        <charset val="134"/>
      </rPr>
      <t>人</t>
    </r>
  </si>
  <si>
    <r>
      <rPr>
        <sz val="12"/>
        <rFont val="方正仿宋_GBK"/>
        <charset val="134"/>
      </rPr>
      <t>脱贫劳动者交通补助发放准确率</t>
    </r>
    <r>
      <rPr>
        <sz val="12"/>
        <rFont val="Times New Roman"/>
        <charset val="134"/>
      </rPr>
      <t>≥100%</t>
    </r>
  </si>
  <si>
    <r>
      <rPr>
        <sz val="12"/>
        <rFont val="方正仿宋_GBK"/>
        <charset val="134"/>
      </rPr>
      <t>发放脱贫劳动者交通补助金额</t>
    </r>
    <r>
      <rPr>
        <sz val="12"/>
        <rFont val="Times New Roman"/>
        <charset val="134"/>
      </rPr>
      <t>50</t>
    </r>
    <r>
      <rPr>
        <sz val="12"/>
        <rFont val="方正仿宋_GBK"/>
        <charset val="134"/>
      </rPr>
      <t>万元</t>
    </r>
  </si>
  <si>
    <t>以交通补助的形式，激发脱贫户内生动力</t>
  </si>
  <si>
    <r>
      <rPr>
        <sz val="12"/>
        <rFont val="方正黑体_GBK"/>
        <charset val="134"/>
      </rPr>
      <t>五、金融项目</t>
    </r>
  </si>
  <si>
    <r>
      <rPr>
        <sz val="12"/>
        <rFont val="方正仿宋_GBK"/>
        <charset val="134"/>
      </rPr>
      <t>小额信贷贴息资金</t>
    </r>
  </si>
  <si>
    <r>
      <rPr>
        <sz val="12"/>
        <rFont val="方正仿宋_GBK"/>
        <charset val="134"/>
      </rPr>
      <t>县财政局</t>
    </r>
  </si>
  <si>
    <r>
      <rPr>
        <sz val="12"/>
        <rFont val="方正仿宋_GBK"/>
        <charset val="134"/>
      </rPr>
      <t>财政局</t>
    </r>
    <r>
      <rPr>
        <sz val="12"/>
        <rFont val="Times New Roman"/>
        <charset val="134"/>
      </rPr>
      <t xml:space="preserve">
</t>
    </r>
    <r>
      <rPr>
        <sz val="12"/>
        <rFont val="方正仿宋_GBK"/>
        <charset val="134"/>
      </rPr>
      <t>刘学东</t>
    </r>
  </si>
  <si>
    <r>
      <rPr>
        <sz val="12"/>
        <rFont val="方正仿宋_GBK"/>
        <charset val="134"/>
      </rPr>
      <t>小额信贷贴息</t>
    </r>
    <r>
      <rPr>
        <sz val="12"/>
        <rFont val="Times New Roman"/>
        <charset val="134"/>
      </rPr>
      <t>616</t>
    </r>
    <r>
      <rPr>
        <sz val="12"/>
        <rFont val="方正仿宋_GBK"/>
        <charset val="134"/>
      </rPr>
      <t>万元</t>
    </r>
  </si>
  <si>
    <r>
      <rPr>
        <sz val="12"/>
        <rFont val="方正仿宋_GBK"/>
        <charset val="134"/>
      </rPr>
      <t>为小额信贷用户以</t>
    </r>
    <r>
      <rPr>
        <sz val="12"/>
        <rFont val="Times New Roman"/>
        <charset val="134"/>
      </rPr>
      <t>4.75%</t>
    </r>
    <r>
      <rPr>
        <sz val="12"/>
        <rFont val="方正仿宋_GBK"/>
        <charset val="134"/>
      </rPr>
      <t>的利率贴息</t>
    </r>
  </si>
  <si>
    <r>
      <rPr>
        <sz val="12"/>
        <rFont val="方正仿宋_GBK"/>
        <charset val="134"/>
      </rPr>
      <t>贴息资金</t>
    </r>
    <r>
      <rPr>
        <sz val="12"/>
        <rFont val="Times New Roman"/>
        <charset val="134"/>
      </rPr>
      <t>616</t>
    </r>
    <r>
      <rPr>
        <sz val="12"/>
        <rFont val="方正仿宋_GBK"/>
        <charset val="134"/>
      </rPr>
      <t>万元</t>
    </r>
  </si>
  <si>
    <r>
      <rPr>
        <sz val="12"/>
        <rFont val="方正仿宋_GBK"/>
        <charset val="134"/>
      </rPr>
      <t>贴息率</t>
    </r>
    <r>
      <rPr>
        <sz val="12"/>
        <rFont val="Times New Roman"/>
        <charset val="134"/>
      </rPr>
      <t>4.75%</t>
    </r>
  </si>
  <si>
    <r>
      <rPr>
        <sz val="12"/>
        <rFont val="方正仿宋_GBK"/>
        <charset val="134"/>
      </rPr>
      <t>以贴息的方式减少小额信贷用户的资金使用负担</t>
    </r>
  </si>
  <si>
    <r>
      <rPr>
        <sz val="12"/>
        <rFont val="方正黑体_GBK"/>
        <charset val="134"/>
      </rPr>
      <t>六、项目管理费</t>
    </r>
  </si>
  <si>
    <r>
      <rPr>
        <sz val="12"/>
        <rFont val="方正仿宋_GBK"/>
        <charset val="134"/>
      </rPr>
      <t>项目管理费</t>
    </r>
  </si>
  <si>
    <r>
      <rPr>
        <sz val="12"/>
        <rFont val="方正仿宋_GBK"/>
        <charset val="134"/>
      </rPr>
      <t>县直各部门</t>
    </r>
  </si>
  <si>
    <r>
      <rPr>
        <sz val="12"/>
        <rFont val="方正仿宋_GBK"/>
        <charset val="134"/>
      </rPr>
      <t>项目实施单位负责人</t>
    </r>
  </si>
  <si>
    <r>
      <rPr>
        <sz val="12"/>
        <rFont val="方正仿宋_GBK"/>
        <charset val="134"/>
      </rPr>
      <t>项目前期规划、实施、验收等需求资金</t>
    </r>
  </si>
  <si>
    <r>
      <rPr>
        <sz val="12"/>
        <rFont val="方正仿宋_GBK"/>
        <charset val="134"/>
      </rPr>
      <t>落实项目前期招标、实施过程监督和完工后质量检测、审计等支出</t>
    </r>
  </si>
  <si>
    <r>
      <rPr>
        <sz val="12"/>
        <rFont val="方正仿宋_GBK"/>
        <charset val="134"/>
      </rPr>
      <t>实施过程监督</t>
    </r>
  </si>
  <si>
    <r>
      <rPr>
        <sz val="12"/>
        <rFont val="方正仿宋_GBK"/>
        <charset val="134"/>
      </rPr>
      <t>保障项目稳定实施，巩固拓展脱贫攻坚成果</t>
    </r>
  </si>
</sst>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0000_);[Red]\(0.0000\)"/>
    <numFmt numFmtId="179" formatCode="0_);[Red]\(0\)"/>
    <numFmt numFmtId="180" formatCode="0_ "/>
    <numFmt numFmtId="181" formatCode="0.0000_ "/>
  </numFmts>
  <fonts count="46">
    <font>
      <sz val="11"/>
      <color theme="1"/>
      <name val="宋体"/>
      <charset val="134"/>
      <scheme val="minor"/>
    </font>
    <font>
      <sz val="11"/>
      <name val="Times New Roman"/>
      <charset val="134"/>
    </font>
    <font>
      <sz val="12"/>
      <name val="Times New Roman"/>
      <charset val="134"/>
    </font>
    <font>
      <sz val="12"/>
      <color rgb="FF000000"/>
      <name val="Times New Roman"/>
      <charset val="134"/>
    </font>
    <font>
      <sz val="12"/>
      <color rgb="FFFF0000"/>
      <name val="Times New Roman"/>
      <charset val="134"/>
    </font>
    <font>
      <sz val="11"/>
      <color rgb="FF000000"/>
      <name val="Times New Roman"/>
      <charset val="134"/>
    </font>
    <font>
      <sz val="28"/>
      <name val="方正小标宋_GBK"/>
      <charset val="134"/>
    </font>
    <font>
      <sz val="28"/>
      <name val="Times New Roman"/>
      <charset val="134"/>
    </font>
    <font>
      <b/>
      <sz val="12"/>
      <name val="Times New Roman"/>
      <charset val="134"/>
    </font>
    <font>
      <sz val="11"/>
      <name val="方正仿宋_GBK"/>
      <charset val="134"/>
    </font>
    <font>
      <sz val="12"/>
      <name val="方正仿宋_GBK"/>
      <charset val="134"/>
    </font>
    <font>
      <sz val="48"/>
      <name val="Times New Roman"/>
      <charset val="134"/>
    </font>
    <font>
      <sz val="12"/>
      <color rgb="FF000000"/>
      <name val="方正仿宋_GBK"/>
      <charset val="134"/>
    </font>
    <font>
      <sz val="11"/>
      <color rgb="FF000000"/>
      <name val="方正仿宋_GBK"/>
      <charset val="134"/>
    </font>
    <font>
      <sz val="14"/>
      <name val="Times New Roman"/>
      <charset val="134"/>
    </font>
    <font>
      <b/>
      <sz val="11"/>
      <name val="Times New Roman"/>
      <charset val="134"/>
    </font>
    <font>
      <sz val="10"/>
      <name val="Times New Roman"/>
      <charset val="134"/>
    </font>
    <font>
      <sz val="12"/>
      <name val="方正仿宋_GBK"/>
      <charset val="134"/>
    </font>
    <font>
      <u/>
      <sz val="11"/>
      <color rgb="FF800080"/>
      <name val="Times New Roman"/>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sz val="11"/>
      <color rgb="FF00000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28"/>
      <name val="Times New Roman"/>
      <charset val="134"/>
    </font>
    <font>
      <sz val="12"/>
      <name val="方正黑体_GBK"/>
      <charset val="134"/>
    </font>
    <font>
      <sz val="14"/>
      <name val="方正仿宋_GBK"/>
      <charset val="134"/>
    </font>
    <font>
      <sz val="11"/>
      <name val="方正黑体_GBK"/>
      <charset val="134"/>
    </font>
    <font>
      <sz val="1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8">
    <xf numFmtId="0" fontId="0" fillId="0" borderId="0">
      <alignment vertical="center"/>
    </xf>
    <xf numFmtId="42" fontId="0" fillId="0" borderId="0" applyFont="0" applyFill="0" applyBorder="0" applyAlignment="0" applyProtection="0">
      <alignment vertical="center"/>
    </xf>
    <xf numFmtId="0" fontId="19" fillId="0" borderId="0">
      <protection locked="0"/>
    </xf>
    <xf numFmtId="0" fontId="20" fillId="2" borderId="0" applyNumberFormat="0" applyBorder="0" applyAlignment="0" applyProtection="0">
      <alignment vertical="center"/>
    </xf>
    <xf numFmtId="0" fontId="21"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0"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protection locked="0"/>
    </xf>
    <xf numFmtId="0" fontId="26" fillId="0" borderId="0" applyNumberFormat="0" applyFill="0" applyBorder="0" applyAlignment="0" applyProtection="0">
      <alignment vertical="center"/>
    </xf>
    <xf numFmtId="0" fontId="0" fillId="7" borderId="7" applyNumberFormat="0" applyFont="0" applyAlignment="0" applyProtection="0">
      <alignment vertical="center"/>
    </xf>
    <xf numFmtId="0" fontId="25" fillId="0" borderId="0">
      <protection locked="0"/>
    </xf>
    <xf numFmtId="0" fontId="23"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0">
      <protection locked="0"/>
    </xf>
    <xf numFmtId="0" fontId="30" fillId="0" borderId="0" applyNumberFormat="0" applyFill="0" applyBorder="0" applyAlignment="0" applyProtection="0">
      <alignment vertical="center"/>
    </xf>
    <xf numFmtId="0" fontId="31" fillId="0" borderId="8" applyNumberFormat="0" applyFill="0" applyAlignment="0" applyProtection="0">
      <alignment vertical="center"/>
    </xf>
    <xf numFmtId="0" fontId="32" fillId="0" borderId="8" applyNumberFormat="0" applyFill="0" applyAlignment="0" applyProtection="0">
      <alignment vertical="center"/>
    </xf>
    <xf numFmtId="0" fontId="23" fillId="9" borderId="0" applyNumberFormat="0" applyBorder="0" applyAlignment="0" applyProtection="0">
      <alignment vertical="center"/>
    </xf>
    <xf numFmtId="0" fontId="27" fillId="0" borderId="9" applyNumberFormat="0" applyFill="0" applyAlignment="0" applyProtection="0">
      <alignment vertical="center"/>
    </xf>
    <xf numFmtId="0" fontId="23" fillId="10" borderId="0" applyNumberFormat="0" applyBorder="0" applyAlignment="0" applyProtection="0">
      <alignment vertical="center"/>
    </xf>
    <xf numFmtId="0" fontId="33" fillId="11" borderId="10" applyNumberFormat="0" applyAlignment="0" applyProtection="0">
      <alignment vertical="center"/>
    </xf>
    <xf numFmtId="0" fontId="34" fillId="11" borderId="6" applyNumberFormat="0" applyAlignment="0" applyProtection="0">
      <alignment vertical="center"/>
    </xf>
    <xf numFmtId="0" fontId="35" fillId="12" borderId="11" applyNumberFormat="0" applyAlignment="0" applyProtection="0">
      <alignment vertical="center"/>
    </xf>
    <xf numFmtId="0" fontId="20" fillId="13" borderId="0" applyNumberFormat="0" applyBorder="0" applyAlignment="0" applyProtection="0">
      <alignment vertical="center"/>
    </xf>
    <xf numFmtId="0" fontId="23" fillId="14" borderId="0" applyNumberFormat="0" applyBorder="0" applyAlignment="0" applyProtection="0">
      <alignment vertical="center"/>
    </xf>
    <xf numFmtId="0" fontId="36" fillId="0" borderId="12" applyNumberFormat="0" applyFill="0" applyAlignment="0" applyProtection="0">
      <alignment vertical="center"/>
    </xf>
    <xf numFmtId="0" fontId="19" fillId="0" borderId="0">
      <protection locked="0"/>
    </xf>
    <xf numFmtId="0" fontId="37" fillId="0" borderId="13"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0" fillId="17" borderId="0" applyNumberFormat="0" applyBorder="0" applyAlignment="0" applyProtection="0">
      <alignment vertical="center"/>
    </xf>
    <xf numFmtId="0" fontId="23"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0" borderId="0">
      <protection locked="0"/>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5" fillId="0" borderId="0">
      <protection locked="0"/>
    </xf>
    <xf numFmtId="0" fontId="20" fillId="31" borderId="0" applyNumberFormat="0" applyBorder="0" applyAlignment="0" applyProtection="0">
      <alignment vertical="center"/>
    </xf>
    <xf numFmtId="0" fontId="25" fillId="0" borderId="0">
      <protection locked="0"/>
    </xf>
    <xf numFmtId="0" fontId="23" fillId="32" borderId="0" applyNumberFormat="0" applyBorder="0" applyAlignment="0" applyProtection="0">
      <alignment vertical="center"/>
    </xf>
    <xf numFmtId="0" fontId="25" fillId="0" borderId="0">
      <protection locked="0"/>
    </xf>
    <xf numFmtId="0" fontId="25" fillId="0" borderId="0">
      <protection locked="0"/>
    </xf>
    <xf numFmtId="0" fontId="25" fillId="0" borderId="0">
      <protection locked="0"/>
    </xf>
    <xf numFmtId="0" fontId="19" fillId="0" borderId="0">
      <protection locked="0"/>
    </xf>
    <xf numFmtId="0" fontId="25" fillId="0" borderId="0">
      <protection locked="0"/>
    </xf>
    <xf numFmtId="0" fontId="19" fillId="0" borderId="0">
      <protection locked="0"/>
    </xf>
    <xf numFmtId="0" fontId="25" fillId="0" borderId="0">
      <protection locked="0"/>
    </xf>
    <xf numFmtId="0" fontId="25" fillId="0" borderId="0">
      <protection locked="0"/>
    </xf>
    <xf numFmtId="0" fontId="25" fillId="0" borderId="0">
      <protection locked="0"/>
    </xf>
    <xf numFmtId="0" fontId="40" fillId="0" borderId="0">
      <protection locked="0"/>
    </xf>
    <xf numFmtId="0" fontId="19" fillId="0" borderId="0">
      <protection locked="0"/>
    </xf>
  </cellStyleXfs>
  <cellXfs count="19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Border="1" applyAlignment="1">
      <alignment horizontal="center" vertical="center" wrapText="1"/>
    </xf>
    <xf numFmtId="0" fontId="3" fillId="0" borderId="0" xfId="0" applyFont="1" applyFill="1" applyAlignment="1">
      <alignment vertical="center"/>
    </xf>
    <xf numFmtId="0" fontId="4" fillId="0" borderId="0" xfId="0" applyFont="1" applyFill="1" applyAlignment="1">
      <alignment horizontal="center" vertical="center"/>
    </xf>
    <xf numFmtId="0" fontId="3" fillId="0" borderId="0" xfId="0" applyFont="1" applyFill="1" applyAlignment="1">
      <alignment horizontal="center" vertical="center"/>
    </xf>
    <xf numFmtId="0" fontId="1" fillId="0" borderId="0" xfId="0" applyFont="1" applyFill="1" applyAlignment="1">
      <alignment vertical="center" wrapText="1"/>
    </xf>
    <xf numFmtId="0" fontId="1" fillId="0" borderId="0" xfId="0" applyNumberFormat="1" applyFont="1" applyFill="1" applyAlignment="1">
      <alignment vertical="center" wrapText="1"/>
    </xf>
    <xf numFmtId="0" fontId="5" fillId="0" borderId="0" xfId="0" applyFont="1" applyFill="1" applyAlignment="1">
      <alignment vertical="center"/>
    </xf>
    <xf numFmtId="0" fontId="6" fillId="0" borderId="1" xfId="67" applyNumberFormat="1" applyFont="1" applyFill="1" applyBorder="1" applyAlignment="1" applyProtection="1">
      <alignment horizontal="center" vertical="center" wrapText="1"/>
    </xf>
    <xf numFmtId="0" fontId="7" fillId="0" borderId="2" xfId="67" applyNumberFormat="1" applyFont="1" applyFill="1" applyBorder="1" applyAlignment="1" applyProtection="1">
      <alignment horizontal="center" vertical="center" wrapText="1"/>
    </xf>
    <xf numFmtId="0" fontId="2" fillId="0" borderId="3" xfId="67" applyFont="1" applyFill="1" applyBorder="1" applyAlignment="1" applyProtection="1">
      <alignment horizontal="center" vertical="center" wrapText="1"/>
    </xf>
    <xf numFmtId="176" fontId="2" fillId="0" borderId="3" xfId="67" applyNumberFormat="1" applyFont="1" applyFill="1" applyBorder="1" applyAlignment="1" applyProtection="1">
      <alignment horizontal="center" vertical="center" wrapText="1"/>
    </xf>
    <xf numFmtId="0" fontId="2" fillId="0" borderId="3" xfId="67" applyFont="1" applyFill="1" applyBorder="1" applyAlignment="1">
      <alignment horizontal="center" vertical="center" wrapText="1"/>
      <protection locked="0"/>
    </xf>
    <xf numFmtId="0" fontId="2" fillId="0" borderId="3" xfId="0" applyFont="1" applyFill="1" applyBorder="1" applyAlignment="1">
      <alignment horizontal="center" vertical="center" wrapText="1"/>
    </xf>
    <xf numFmtId="0" fontId="2" fillId="0" borderId="3" xfId="64"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3" xfId="0" applyNumberFormat="1" applyFont="1" applyFill="1" applyBorder="1" applyAlignment="1">
      <alignment horizontal="center" vertical="center" wrapText="1"/>
    </xf>
    <xf numFmtId="0" fontId="8" fillId="0" borderId="3" xfId="67" applyFont="1" applyFill="1" applyBorder="1" applyAlignment="1" applyProtection="1">
      <alignment horizontal="center" vertical="center" wrapText="1"/>
    </xf>
    <xf numFmtId="0" fontId="2" fillId="0" borderId="3" xfId="61" applyFont="1" applyFill="1" applyBorder="1" applyAlignment="1" applyProtection="1">
      <alignment horizontal="center" vertical="center" wrapText="1"/>
    </xf>
    <xf numFmtId="0" fontId="2" fillId="0" borderId="3" xfId="61" applyNumberFormat="1" applyFont="1" applyFill="1" applyBorder="1" applyAlignment="1" applyProtection="1">
      <alignment horizontal="center" vertical="center" wrapText="1"/>
    </xf>
    <xf numFmtId="0" fontId="2" fillId="0" borderId="3" xfId="64"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2" fillId="0" borderId="3" xfId="63" applyFont="1" applyFill="1" applyBorder="1" applyAlignment="1" applyProtection="1">
      <alignment horizontal="center" vertical="center" wrapText="1"/>
    </xf>
    <xf numFmtId="177" fontId="2" fillId="0" borderId="3" xfId="34" applyNumberFormat="1" applyFont="1" applyFill="1" applyBorder="1" applyAlignment="1" applyProtection="1">
      <alignment horizontal="center" vertical="center" wrapText="1"/>
    </xf>
    <xf numFmtId="0" fontId="2" fillId="0" borderId="3" xfId="67" applyNumberFormat="1" applyFont="1" applyFill="1" applyBorder="1" applyAlignment="1" applyProtection="1">
      <alignment horizontal="center" vertical="center" wrapText="1"/>
    </xf>
    <xf numFmtId="0" fontId="8" fillId="0" borderId="3" xfId="67" applyNumberFormat="1" applyFont="1" applyFill="1" applyBorder="1" applyAlignment="1" applyProtection="1">
      <alignment horizontal="center" vertical="center" wrapText="1"/>
    </xf>
    <xf numFmtId="0" fontId="10" fillId="0" borderId="3" xfId="0" applyFont="1" applyFill="1" applyBorder="1" applyAlignment="1">
      <alignment horizontal="center" vertical="center" wrapText="1"/>
    </xf>
    <xf numFmtId="49" fontId="7" fillId="0" borderId="2" xfId="67" applyNumberFormat="1" applyFont="1" applyFill="1" applyBorder="1" applyAlignment="1" applyProtection="1">
      <alignment horizontal="center" vertical="center" wrapText="1"/>
    </xf>
    <xf numFmtId="49" fontId="2" fillId="0" borderId="3" xfId="67" applyNumberFormat="1" applyFont="1" applyFill="1" applyBorder="1" applyAlignment="1" applyProtection="1">
      <alignment horizontal="center" vertical="center" wrapText="1"/>
    </xf>
    <xf numFmtId="176" fontId="8" fillId="0" borderId="3" xfId="67" applyNumberFormat="1" applyFont="1" applyFill="1" applyBorder="1" applyAlignment="1" applyProtection="1">
      <alignment horizontal="center" vertical="center" wrapText="1"/>
    </xf>
    <xf numFmtId="49" fontId="2" fillId="0" borderId="3" xfId="0" applyNumberFormat="1" applyFont="1" applyFill="1" applyBorder="1" applyAlignment="1">
      <alignment horizontal="center" vertical="center" wrapText="1"/>
    </xf>
    <xf numFmtId="0" fontId="2" fillId="0" borderId="3" xfId="2" applyNumberFormat="1" applyFont="1" applyFill="1" applyBorder="1" applyAlignment="1" applyProtection="1">
      <alignment horizontal="center" vertical="center" wrapText="1"/>
    </xf>
    <xf numFmtId="0" fontId="2" fillId="0" borderId="3" xfId="34" applyNumberFormat="1" applyFont="1" applyFill="1" applyBorder="1" applyAlignment="1" applyProtection="1">
      <alignment horizontal="center" vertical="center" wrapText="1"/>
    </xf>
    <xf numFmtId="0" fontId="2" fillId="0" borderId="3" xfId="62" applyFont="1" applyFill="1" applyBorder="1" applyAlignment="1" applyProtection="1">
      <alignment horizontal="center" vertical="center" wrapText="1"/>
    </xf>
    <xf numFmtId="0" fontId="2" fillId="0" borderId="3" xfId="0" applyNumberFormat="1" applyFont="1" applyFill="1" applyBorder="1" applyAlignment="1">
      <alignment horizontal="center" wrapText="1"/>
    </xf>
    <xf numFmtId="178" fontId="2" fillId="0" borderId="3" xfId="34" applyNumberFormat="1" applyFont="1" applyFill="1" applyBorder="1" applyAlignment="1" applyProtection="1">
      <alignment horizontal="center" vertical="center" wrapText="1"/>
    </xf>
    <xf numFmtId="0" fontId="2" fillId="0" borderId="3" xfId="2" applyFont="1" applyFill="1" applyBorder="1" applyAlignment="1" applyProtection="1">
      <alignment horizontal="center" vertical="center" wrapText="1"/>
    </xf>
    <xf numFmtId="0" fontId="2" fillId="0" borderId="3" xfId="62" applyNumberFormat="1" applyFont="1" applyFill="1" applyBorder="1" applyAlignment="1" applyProtection="1">
      <alignment horizontal="center" vertical="center" wrapText="1"/>
    </xf>
    <xf numFmtId="0" fontId="2" fillId="0" borderId="3" xfId="53" applyFont="1" applyFill="1" applyBorder="1" applyAlignment="1" applyProtection="1">
      <alignment horizontal="center" vertical="center" wrapText="1"/>
    </xf>
    <xf numFmtId="0" fontId="10" fillId="0" borderId="3" xfId="53" applyFont="1" applyFill="1" applyBorder="1" applyAlignment="1" applyProtection="1">
      <alignment horizontal="center" vertical="center" wrapText="1"/>
    </xf>
    <xf numFmtId="0" fontId="2" fillId="0" borderId="4" xfId="67" applyNumberFormat="1" applyFont="1" applyFill="1" applyBorder="1" applyAlignment="1" applyProtection="1">
      <alignment horizontal="center" vertical="center" wrapText="1"/>
    </xf>
    <xf numFmtId="9" fontId="2" fillId="0" borderId="3" xfId="0" applyNumberFormat="1" applyFont="1" applyFill="1" applyBorder="1" applyAlignment="1">
      <alignment horizontal="center" vertical="center" wrapText="1"/>
    </xf>
    <xf numFmtId="9" fontId="2" fillId="0" borderId="3" xfId="34" applyNumberFormat="1" applyFont="1" applyFill="1" applyBorder="1" applyAlignment="1" applyProtection="1">
      <alignment horizontal="center" vertical="center" wrapText="1"/>
    </xf>
    <xf numFmtId="176" fontId="2" fillId="0" borderId="3" xfId="34" applyNumberFormat="1" applyFont="1" applyFill="1" applyBorder="1" applyAlignment="1" applyProtection="1">
      <alignment horizontal="center" vertical="center" wrapText="1"/>
    </xf>
    <xf numFmtId="177" fontId="2" fillId="0" borderId="3" xfId="64" applyNumberFormat="1" applyFont="1" applyFill="1" applyBorder="1" applyAlignment="1" applyProtection="1">
      <alignment horizontal="center" vertical="center" wrapText="1"/>
    </xf>
    <xf numFmtId="9" fontId="2" fillId="0" borderId="3" xfId="64" applyNumberFormat="1" applyFont="1" applyFill="1" applyBorder="1" applyAlignment="1" applyProtection="1">
      <alignment horizontal="center" vertical="center" wrapText="1"/>
    </xf>
    <xf numFmtId="9" fontId="2" fillId="0" borderId="3" xfId="61" applyNumberFormat="1" applyFont="1" applyFill="1" applyBorder="1" applyAlignment="1" applyProtection="1">
      <alignment horizontal="center" vertical="center" wrapText="1"/>
    </xf>
    <xf numFmtId="9" fontId="7" fillId="0" borderId="2" xfId="67" applyNumberFormat="1" applyFont="1" applyFill="1" applyBorder="1" applyAlignment="1" applyProtection="1">
      <alignment horizontal="center" vertical="center" wrapText="1"/>
    </xf>
    <xf numFmtId="0" fontId="7" fillId="0" borderId="5" xfId="67" applyNumberFormat="1" applyFont="1" applyFill="1" applyBorder="1" applyAlignment="1" applyProtection="1">
      <alignment horizontal="center" vertical="center" wrapText="1"/>
    </xf>
    <xf numFmtId="0" fontId="11" fillId="0" borderId="0" xfId="0" applyFont="1" applyFill="1" applyAlignment="1">
      <alignment vertical="center" wrapText="1"/>
    </xf>
    <xf numFmtId="0" fontId="2" fillId="0" borderId="3" xfId="34" applyFont="1" applyFill="1" applyBorder="1" applyAlignment="1" applyProtection="1">
      <alignment horizontal="center" vertical="center" wrapText="1"/>
    </xf>
    <xf numFmtId="179" fontId="2" fillId="0" borderId="3" xfId="34" applyNumberFormat="1" applyFont="1" applyFill="1" applyBorder="1" applyAlignment="1" applyProtection="1">
      <alignment horizontal="center" vertical="center" wrapText="1"/>
    </xf>
    <xf numFmtId="9" fontId="2" fillId="0" borderId="3" xfId="67" applyNumberFormat="1" applyFont="1" applyFill="1" applyBorder="1" applyAlignment="1" applyProtection="1">
      <alignment horizontal="center" vertical="center" wrapText="1"/>
    </xf>
    <xf numFmtId="180" fontId="2" fillId="0" borderId="3" xfId="0" applyNumberFormat="1" applyFont="1" applyFill="1" applyBorder="1" applyAlignment="1">
      <alignment horizontal="center" vertical="center" wrapText="1"/>
    </xf>
    <xf numFmtId="180" fontId="2" fillId="0" borderId="3" xfId="34" applyNumberFormat="1" applyFont="1" applyFill="1" applyBorder="1" applyAlignment="1" applyProtection="1">
      <alignment horizontal="center" vertical="center" wrapText="1"/>
    </xf>
    <xf numFmtId="179" fontId="2" fillId="0" borderId="3" xfId="66" applyNumberFormat="1" applyFont="1" applyFill="1" applyBorder="1" applyAlignment="1" applyProtection="1">
      <alignment horizontal="center" vertical="center" wrapText="1"/>
    </xf>
    <xf numFmtId="0" fontId="2" fillId="0" borderId="3" xfId="0" applyFont="1" applyFill="1" applyBorder="1" applyAlignment="1">
      <alignment horizontal="center" vertical="center" wrapText="1" shrinkToFit="1"/>
    </xf>
    <xf numFmtId="0" fontId="12" fillId="0" borderId="3" xfId="0" applyFont="1" applyFill="1" applyBorder="1" applyAlignment="1">
      <alignment horizontal="center" vertical="center" wrapText="1"/>
    </xf>
    <xf numFmtId="0" fontId="2" fillId="0" borderId="3" xfId="57" applyNumberFormat="1" applyFont="1" applyFill="1" applyBorder="1" applyAlignment="1" applyProtection="1">
      <alignment horizontal="center" vertical="center" wrapText="1"/>
    </xf>
    <xf numFmtId="0" fontId="8" fillId="0" borderId="3" xfId="0" applyNumberFormat="1" applyFont="1" applyFill="1" applyBorder="1" applyAlignment="1">
      <alignment horizontal="center" vertical="center" wrapText="1"/>
    </xf>
    <xf numFmtId="0" fontId="2" fillId="0" borderId="3" xfId="58" applyNumberFormat="1" applyFont="1" applyFill="1" applyBorder="1" applyAlignment="1" applyProtection="1">
      <alignment horizontal="center" vertical="center" wrapText="1"/>
    </xf>
    <xf numFmtId="0" fontId="2" fillId="0" borderId="3" xfId="16" applyNumberFormat="1" applyFont="1" applyFill="1" applyBorder="1" applyAlignment="1" applyProtection="1">
      <alignment horizontal="center" vertical="center" wrapText="1"/>
    </xf>
    <xf numFmtId="181" fontId="2" fillId="0" borderId="3" xfId="64" applyNumberFormat="1" applyFont="1" applyFill="1" applyBorder="1" applyAlignment="1" applyProtection="1">
      <alignment horizontal="center" vertical="center" wrapText="1"/>
    </xf>
    <xf numFmtId="9" fontId="2" fillId="0" borderId="3" xfId="59" applyNumberFormat="1" applyFont="1" applyFill="1" applyBorder="1" applyAlignment="1" applyProtection="1">
      <alignment horizontal="center" vertical="center" wrapText="1"/>
    </xf>
    <xf numFmtId="0" fontId="2" fillId="0" borderId="3" xfId="59"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9" fontId="1" fillId="0" borderId="3" xfId="0" applyNumberFormat="1" applyFont="1" applyFill="1" applyBorder="1" applyAlignment="1">
      <alignment horizontal="center" vertical="center" wrapText="1"/>
    </xf>
    <xf numFmtId="0" fontId="2" fillId="0" borderId="3" xfId="16" applyFont="1" applyFill="1" applyBorder="1" applyAlignment="1" applyProtection="1">
      <alignment horizontal="center" vertical="center" wrapText="1"/>
    </xf>
    <xf numFmtId="180" fontId="2" fillId="0" borderId="3" xfId="57" applyNumberFormat="1" applyFont="1" applyFill="1" applyBorder="1" applyAlignment="1" applyProtection="1">
      <alignment horizontal="center" vertical="center" wrapText="1"/>
    </xf>
    <xf numFmtId="0" fontId="10" fillId="0" borderId="3"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shrinkToFit="1"/>
    </xf>
    <xf numFmtId="0" fontId="3" fillId="0" borderId="3" xfId="0" applyFont="1" applyFill="1" applyBorder="1" applyAlignment="1">
      <alignment horizontal="center" vertical="center" wrapText="1"/>
    </xf>
    <xf numFmtId="0" fontId="1" fillId="0" borderId="3" xfId="67" applyFont="1" applyFill="1" applyBorder="1" applyAlignment="1" applyProtection="1">
      <alignment horizontal="center" vertical="center" wrapText="1"/>
    </xf>
    <xf numFmtId="0" fontId="1" fillId="0" borderId="3" xfId="67" applyFont="1" applyFill="1" applyBorder="1" applyAlignment="1">
      <alignment horizontal="center" vertical="center" wrapText="1"/>
      <protection locked="0"/>
    </xf>
    <xf numFmtId="0" fontId="1" fillId="0" borderId="3" xfId="0" applyFont="1" applyFill="1" applyBorder="1" applyAlignment="1">
      <alignment horizontal="center" vertical="center" wrapText="1" shrinkToFit="1"/>
    </xf>
    <xf numFmtId="0" fontId="2" fillId="0" borderId="3" xfId="0" applyFont="1" applyFill="1" applyBorder="1" applyAlignment="1">
      <alignment horizontal="center" vertical="center"/>
    </xf>
    <xf numFmtId="0" fontId="1" fillId="0" borderId="3" xfId="0" applyFont="1" applyFill="1" applyBorder="1" applyAlignment="1">
      <alignment horizontal="center" vertical="center"/>
    </xf>
    <xf numFmtId="177" fontId="1" fillId="0" borderId="3" xfId="34" applyNumberFormat="1" applyFont="1" applyFill="1" applyBorder="1" applyAlignment="1" applyProtection="1">
      <alignment horizontal="center" vertical="center" wrapText="1"/>
    </xf>
    <xf numFmtId="0" fontId="1" fillId="0" borderId="3" xfId="64" applyFont="1" applyFill="1" applyBorder="1" applyAlignment="1" applyProtection="1">
      <alignment horizontal="center" vertical="center" wrapText="1"/>
    </xf>
    <xf numFmtId="176" fontId="1" fillId="0" borderId="3" xfId="67" applyNumberFormat="1" applyFont="1" applyFill="1" applyBorder="1" applyAlignment="1" applyProtection="1">
      <alignment horizontal="center" vertical="center" wrapText="1"/>
    </xf>
    <xf numFmtId="0" fontId="9" fillId="0" borderId="3" xfId="67" applyFont="1" applyFill="1" applyBorder="1" applyAlignment="1" applyProtection="1">
      <alignment horizontal="center" vertical="center" wrapText="1"/>
    </xf>
    <xf numFmtId="0" fontId="1" fillId="0" borderId="3" xfId="0" applyFont="1" applyFill="1" applyBorder="1" applyAlignment="1">
      <alignment vertical="center" wrapText="1"/>
    </xf>
    <xf numFmtId="0" fontId="13" fillId="0" borderId="3" xfId="0" applyFont="1" applyFill="1" applyBorder="1" applyAlignment="1">
      <alignment horizontal="center" vertical="center" wrapText="1"/>
    </xf>
    <xf numFmtId="180" fontId="2" fillId="0" borderId="3" xfId="64" applyNumberFormat="1" applyFont="1" applyFill="1" applyBorder="1" applyAlignment="1" applyProtection="1">
      <alignment horizontal="center" vertical="center" wrapText="1"/>
    </xf>
    <xf numFmtId="0" fontId="2" fillId="0" borderId="3" xfId="0" applyNumberFormat="1" applyFont="1" applyFill="1" applyBorder="1" applyAlignment="1">
      <alignment horizontal="center" vertical="center"/>
    </xf>
    <xf numFmtId="0" fontId="2" fillId="0" borderId="3" xfId="0" applyNumberFormat="1" applyFont="1" applyFill="1" applyBorder="1" applyAlignment="1">
      <alignment horizontal="center" vertical="center" wrapText="1" shrinkToFit="1"/>
    </xf>
    <xf numFmtId="0" fontId="14" fillId="0" borderId="3" xfId="0" applyFont="1" applyFill="1" applyBorder="1" applyAlignment="1">
      <alignment horizontal="center" vertical="center" wrapText="1"/>
    </xf>
    <xf numFmtId="0" fontId="1" fillId="0" borderId="3" xfId="67" applyNumberFormat="1" applyFont="1" applyFill="1" applyBorder="1" applyAlignment="1" applyProtection="1">
      <alignment horizontal="center" vertical="center" wrapText="1"/>
    </xf>
    <xf numFmtId="0" fontId="1" fillId="0" borderId="3"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15" fillId="0" borderId="3" xfId="67" applyNumberFormat="1" applyFont="1" applyFill="1" applyBorder="1" applyAlignment="1" applyProtection="1">
      <alignment horizontal="center" vertical="center" wrapText="1"/>
    </xf>
    <xf numFmtId="0" fontId="1" fillId="0" borderId="3" xfId="34" applyNumberFormat="1" applyFont="1" applyFill="1" applyBorder="1" applyAlignment="1" applyProtection="1">
      <alignment horizontal="center" vertical="center" wrapText="1"/>
    </xf>
    <xf numFmtId="178" fontId="1" fillId="0" borderId="3" xfId="34" applyNumberFormat="1" applyFont="1" applyFill="1" applyBorder="1" applyAlignment="1" applyProtection="1">
      <alignment horizontal="center" vertical="center" wrapText="1"/>
    </xf>
    <xf numFmtId="0" fontId="1" fillId="0" borderId="3" xfId="64" applyNumberFormat="1" applyFont="1" applyFill="1" applyBorder="1" applyAlignment="1" applyProtection="1">
      <alignment horizontal="center" vertical="center" wrapText="1"/>
    </xf>
    <xf numFmtId="0" fontId="1" fillId="0" borderId="3" xfId="0" applyNumberFormat="1" applyFont="1" applyFill="1" applyBorder="1" applyAlignment="1">
      <alignment wrapText="1"/>
    </xf>
    <xf numFmtId="0" fontId="15" fillId="0" borderId="3" xfId="0" applyNumberFormat="1" applyFont="1" applyFill="1" applyBorder="1" applyAlignment="1">
      <alignment horizontal="center" vertical="center" wrapText="1"/>
    </xf>
    <xf numFmtId="0" fontId="10" fillId="0" borderId="3" xfId="62" applyFont="1" applyFill="1" applyBorder="1" applyAlignment="1" applyProtection="1">
      <alignment horizontal="center" vertical="center" wrapText="1"/>
    </xf>
    <xf numFmtId="177" fontId="10" fillId="0" borderId="3" xfId="34" applyNumberFormat="1" applyFont="1" applyFill="1" applyBorder="1" applyAlignment="1" applyProtection="1">
      <alignment horizontal="center" vertical="center" wrapText="1"/>
    </xf>
    <xf numFmtId="0" fontId="10" fillId="0" borderId="3" xfId="67" applyFont="1" applyFill="1" applyBorder="1" applyAlignment="1" applyProtection="1">
      <alignment horizontal="center" vertical="center" wrapText="1"/>
    </xf>
    <xf numFmtId="177" fontId="2" fillId="0" borderId="3" xfId="0" applyNumberFormat="1" applyFont="1" applyFill="1" applyBorder="1" applyAlignment="1">
      <alignment horizontal="center" vertical="center" wrapText="1"/>
    </xf>
    <xf numFmtId="9" fontId="2" fillId="0" borderId="3" xfId="62" applyNumberFormat="1" applyFont="1" applyFill="1" applyBorder="1" applyAlignment="1" applyProtection="1">
      <alignment horizontal="center" vertical="center" wrapText="1"/>
    </xf>
    <xf numFmtId="49" fontId="2" fillId="0" borderId="3" xfId="34" applyNumberFormat="1" applyFont="1" applyFill="1" applyBorder="1" applyAlignment="1" applyProtection="1">
      <alignment horizontal="center" vertical="center" wrapText="1"/>
    </xf>
    <xf numFmtId="9" fontId="2" fillId="0" borderId="3" xfId="12" applyFont="1" applyFill="1" applyBorder="1" applyAlignment="1" applyProtection="1">
      <alignment horizontal="center" vertical="center" wrapText="1"/>
    </xf>
    <xf numFmtId="9" fontId="1" fillId="0" borderId="3" xfId="34" applyNumberFormat="1" applyFont="1" applyFill="1" applyBorder="1" applyAlignment="1" applyProtection="1">
      <alignment horizontal="center" vertical="center" wrapText="1"/>
    </xf>
    <xf numFmtId="0" fontId="1" fillId="0" borderId="3" xfId="0" applyFont="1" applyFill="1" applyBorder="1" applyAlignment="1">
      <alignment horizontal="justify" vertical="center" wrapText="1"/>
    </xf>
    <xf numFmtId="0" fontId="16" fillId="0" borderId="3" xfId="0" applyNumberFormat="1" applyFont="1" applyFill="1" applyBorder="1" applyAlignment="1">
      <alignment horizontal="center" vertical="center"/>
    </xf>
    <xf numFmtId="177" fontId="16" fillId="0" borderId="3" xfId="34" applyNumberFormat="1" applyFont="1" applyFill="1" applyBorder="1" applyAlignment="1" applyProtection="1">
      <alignment horizontal="center" vertical="center" wrapText="1"/>
    </xf>
    <xf numFmtId="0" fontId="16" fillId="0" borderId="3" xfId="34" applyNumberFormat="1" applyFont="1" applyFill="1" applyBorder="1" applyAlignment="1" applyProtection="1">
      <alignment horizontal="center" vertical="center" wrapText="1"/>
    </xf>
    <xf numFmtId="0" fontId="9" fillId="0" borderId="3" xfId="34" applyNumberFormat="1" applyFont="1" applyFill="1" applyBorder="1" applyAlignment="1" applyProtection="1">
      <alignment horizontal="center" vertical="center" wrapText="1"/>
    </xf>
    <xf numFmtId="178" fontId="1" fillId="0" borderId="3" xfId="0" applyNumberFormat="1" applyFont="1" applyFill="1" applyBorder="1" applyAlignment="1">
      <alignment horizontal="center" vertical="center" wrapText="1"/>
    </xf>
    <xf numFmtId="177" fontId="1" fillId="0" borderId="3" xfId="64" applyNumberFormat="1" applyFont="1" applyFill="1" applyBorder="1" applyAlignment="1" applyProtection="1">
      <alignment horizontal="center" vertical="center" wrapText="1"/>
    </xf>
    <xf numFmtId="0" fontId="2"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179" fontId="2" fillId="0" borderId="3" xfId="0" applyNumberFormat="1" applyFont="1" applyFill="1" applyBorder="1" applyAlignment="1">
      <alignment horizontal="center" vertical="center" wrapText="1"/>
    </xf>
    <xf numFmtId="9" fontId="1" fillId="0" borderId="3" xfId="67" applyNumberFormat="1" applyFont="1" applyFill="1" applyBorder="1" applyAlignment="1" applyProtection="1">
      <alignment horizontal="center" vertical="center" wrapText="1"/>
    </xf>
    <xf numFmtId="0" fontId="1" fillId="0" borderId="3" xfId="34" applyFont="1" applyFill="1" applyBorder="1" applyAlignment="1" applyProtection="1">
      <alignment horizontal="center" vertical="center" wrapText="1"/>
    </xf>
    <xf numFmtId="179" fontId="1" fillId="0" borderId="3" xfId="34" applyNumberFormat="1" applyFont="1" applyFill="1" applyBorder="1" applyAlignment="1" applyProtection="1">
      <alignment horizontal="center" vertical="center" wrapText="1"/>
    </xf>
    <xf numFmtId="180" fontId="2" fillId="0" borderId="3" xfId="67" applyNumberFormat="1" applyFont="1" applyFill="1" applyBorder="1" applyAlignment="1" applyProtection="1">
      <alignment horizontal="center" vertical="center" wrapText="1"/>
    </xf>
    <xf numFmtId="180" fontId="1" fillId="0" borderId="3" xfId="67" applyNumberFormat="1" applyFont="1" applyFill="1" applyBorder="1" applyAlignment="1" applyProtection="1">
      <alignment horizontal="center" vertical="center" wrapText="1"/>
    </xf>
    <xf numFmtId="0" fontId="15" fillId="0" borderId="3" xfId="0" applyFont="1" applyFill="1" applyBorder="1" applyAlignment="1">
      <alignment horizontal="center" vertical="center" wrapText="1"/>
    </xf>
    <xf numFmtId="0" fontId="1" fillId="0" borderId="3" xfId="65" applyFont="1" applyFill="1" applyBorder="1" applyAlignment="1" applyProtection="1">
      <alignment horizontal="center" vertical="center" wrapText="1"/>
    </xf>
    <xf numFmtId="0" fontId="1" fillId="0" borderId="3" xfId="13" applyFont="1" applyFill="1" applyBorder="1" applyAlignment="1" applyProtection="1">
      <alignment horizontal="center" vertical="center" wrapText="1"/>
    </xf>
    <xf numFmtId="0" fontId="1" fillId="0" borderId="3" xfId="59" applyFont="1" applyFill="1" applyBorder="1" applyAlignment="1" applyProtection="1">
      <alignment horizontal="center" vertical="center" wrapText="1"/>
    </xf>
    <xf numFmtId="0" fontId="1" fillId="0" borderId="3" xfId="63" applyFont="1" applyFill="1" applyBorder="1" applyAlignment="1" applyProtection="1">
      <alignment horizontal="center" vertical="center" wrapText="1"/>
    </xf>
    <xf numFmtId="0" fontId="1" fillId="0" borderId="3" xfId="61" applyFont="1" applyFill="1" applyBorder="1" applyAlignment="1" applyProtection="1">
      <alignment horizontal="center" vertical="center" wrapText="1"/>
    </xf>
    <xf numFmtId="0" fontId="1" fillId="0" borderId="3" xfId="0" applyNumberFormat="1" applyFont="1" applyFill="1" applyBorder="1" applyAlignment="1">
      <alignment vertical="center" wrapText="1"/>
    </xf>
    <xf numFmtId="0" fontId="1" fillId="0" borderId="3" xfId="59" applyNumberFormat="1" applyFont="1" applyFill="1" applyBorder="1" applyAlignment="1" applyProtection="1">
      <alignment horizontal="center" vertical="center" wrapText="1"/>
    </xf>
    <xf numFmtId="0" fontId="1" fillId="0" borderId="3" xfId="63" applyNumberFormat="1" applyFont="1" applyFill="1" applyBorder="1" applyAlignment="1" applyProtection="1">
      <alignment horizontal="center" vertical="center" wrapText="1"/>
    </xf>
    <xf numFmtId="0" fontId="1" fillId="0" borderId="3" xfId="2" applyFont="1" applyFill="1" applyBorder="1" applyAlignment="1" applyProtection="1">
      <alignment horizontal="center" vertical="center" wrapText="1"/>
    </xf>
    <xf numFmtId="0" fontId="1" fillId="0" borderId="3" xfId="2" applyNumberFormat="1" applyFont="1" applyFill="1" applyBorder="1" applyAlignment="1" applyProtection="1">
      <alignment horizontal="center" vertical="center" wrapText="1"/>
    </xf>
    <xf numFmtId="0" fontId="9" fillId="0" borderId="3" xfId="64" applyFont="1" applyFill="1" applyBorder="1" applyAlignment="1" applyProtection="1">
      <alignment horizontal="center" vertical="center" wrapText="1"/>
    </xf>
    <xf numFmtId="0" fontId="9" fillId="0" borderId="3" xfId="53" applyFont="1" applyFill="1" applyBorder="1" applyAlignment="1" applyProtection="1">
      <alignment horizontal="center" vertical="center" wrapText="1"/>
    </xf>
    <xf numFmtId="0" fontId="1" fillId="0" borderId="3" xfId="62" applyFont="1" applyFill="1" applyBorder="1" applyAlignment="1" applyProtection="1">
      <alignment horizontal="center" vertical="center" wrapText="1"/>
    </xf>
    <xf numFmtId="9" fontId="1" fillId="0" borderId="3" xfId="63" applyNumberFormat="1" applyFont="1" applyFill="1" applyBorder="1" applyAlignment="1" applyProtection="1">
      <alignment horizontal="center" vertical="center" wrapText="1"/>
    </xf>
    <xf numFmtId="176" fontId="1" fillId="0" borderId="3" xfId="0" applyNumberFormat="1" applyFont="1" applyFill="1" applyBorder="1" applyAlignment="1">
      <alignment horizontal="center" vertical="center" wrapText="1"/>
    </xf>
    <xf numFmtId="9" fontId="1" fillId="0" borderId="3" xfId="59" applyNumberFormat="1" applyFont="1" applyFill="1" applyBorder="1" applyAlignment="1" applyProtection="1">
      <alignment horizontal="center" vertical="center" wrapText="1"/>
    </xf>
    <xf numFmtId="177" fontId="1" fillId="0" borderId="3" xfId="13" applyNumberFormat="1" applyFont="1" applyFill="1" applyBorder="1" applyAlignment="1" applyProtection="1">
      <alignment horizontal="center" vertical="center" wrapText="1"/>
    </xf>
    <xf numFmtId="49" fontId="1" fillId="0" borderId="3" xfId="34" applyNumberFormat="1" applyFont="1" applyFill="1" applyBorder="1" applyAlignment="1" applyProtection="1">
      <alignment horizontal="center" vertical="center" wrapText="1"/>
    </xf>
    <xf numFmtId="0" fontId="1" fillId="0" borderId="3" xfId="60" applyFont="1" applyFill="1" applyBorder="1" applyAlignment="1" applyProtection="1">
      <alignment horizontal="center" vertical="center" wrapText="1"/>
    </xf>
    <xf numFmtId="0" fontId="1" fillId="0" borderId="3" xfId="13" applyNumberFormat="1" applyFont="1" applyFill="1" applyBorder="1" applyAlignment="1" applyProtection="1">
      <alignment horizontal="center" vertical="center" wrapText="1"/>
    </xf>
    <xf numFmtId="0" fontId="1" fillId="0" borderId="3" xfId="0" applyFont="1" applyFill="1" applyBorder="1" applyAlignment="1">
      <alignment horizontal="center" wrapText="1"/>
    </xf>
    <xf numFmtId="179" fontId="1" fillId="0" borderId="3" xfId="66" applyNumberFormat="1" applyFont="1" applyFill="1" applyBorder="1" applyAlignment="1" applyProtection="1">
      <alignment horizontal="center" vertical="center" wrapText="1"/>
    </xf>
    <xf numFmtId="180" fontId="1" fillId="0" borderId="3" xfId="34" applyNumberFormat="1" applyFont="1" applyFill="1" applyBorder="1" applyAlignment="1" applyProtection="1">
      <alignment horizontal="center" vertical="center" wrapText="1"/>
    </xf>
    <xf numFmtId="9" fontId="1" fillId="0" borderId="3" xfId="64" applyNumberFormat="1"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9" fillId="0" borderId="3" xfId="64" applyNumberFormat="1" applyFont="1" applyFill="1" applyBorder="1" applyAlignment="1" applyProtection="1">
      <alignment horizontal="center" vertical="center" wrapText="1"/>
    </xf>
    <xf numFmtId="0" fontId="5" fillId="0" borderId="3" xfId="0" applyFont="1" applyFill="1" applyBorder="1" applyAlignment="1">
      <alignment horizontal="center" vertical="center"/>
    </xf>
    <xf numFmtId="177" fontId="1" fillId="0" borderId="3" xfId="0" applyNumberFormat="1" applyFont="1" applyFill="1" applyBorder="1" applyAlignment="1">
      <alignment horizontal="center" vertical="center" wrapText="1"/>
    </xf>
    <xf numFmtId="177" fontId="1" fillId="0" borderId="3" xfId="0" applyNumberFormat="1" applyFont="1" applyFill="1" applyBorder="1" applyAlignment="1">
      <alignment vertical="center" wrapText="1"/>
    </xf>
    <xf numFmtId="0" fontId="3" fillId="0" borderId="3" xfId="0" applyFont="1" applyFill="1" applyBorder="1" applyAlignment="1">
      <alignment horizontal="center" vertical="center"/>
    </xf>
    <xf numFmtId="0" fontId="17" fillId="0" borderId="3" xfId="0" applyFont="1" applyFill="1" applyBorder="1" applyAlignment="1">
      <alignment horizontal="center" vertical="center" wrapText="1"/>
    </xf>
    <xf numFmtId="179" fontId="15" fillId="0" borderId="3" xfId="34" applyNumberFormat="1" applyFont="1" applyFill="1" applyBorder="1" applyAlignment="1" applyProtection="1">
      <alignment horizontal="center" vertical="center" wrapText="1"/>
    </xf>
    <xf numFmtId="179" fontId="1" fillId="0" borderId="3" xfId="0" applyNumberFormat="1" applyFont="1" applyFill="1" applyBorder="1" applyAlignment="1">
      <alignment horizontal="center" vertical="center" wrapText="1"/>
    </xf>
    <xf numFmtId="180" fontId="1" fillId="0" borderId="3" xfId="0" applyNumberFormat="1" applyFont="1" applyFill="1" applyBorder="1" applyAlignment="1">
      <alignment horizontal="center" vertical="center" wrapText="1"/>
    </xf>
    <xf numFmtId="0" fontId="1" fillId="0" borderId="3" xfId="42" applyFont="1" applyFill="1" applyBorder="1" applyAlignment="1" applyProtection="1">
      <alignment horizontal="center" vertical="center" wrapText="1"/>
    </xf>
    <xf numFmtId="57" fontId="1" fillId="0" borderId="3" xfId="0" applyNumberFormat="1" applyFont="1" applyFill="1" applyBorder="1" applyAlignment="1">
      <alignment horizontal="center" vertical="center" wrapText="1"/>
    </xf>
    <xf numFmtId="57" fontId="1" fillId="0" borderId="3" xfId="21" applyNumberFormat="1" applyFont="1" applyFill="1" applyBorder="1" applyAlignment="1" applyProtection="1">
      <alignment horizontal="center" vertical="center" wrapText="1"/>
    </xf>
    <xf numFmtId="0" fontId="1" fillId="0" borderId="3" xfId="61" applyNumberFormat="1" applyFont="1" applyFill="1" applyBorder="1" applyAlignment="1" applyProtection="1">
      <alignment horizontal="center" vertical="center" wrapText="1"/>
    </xf>
    <xf numFmtId="10" fontId="1" fillId="0" borderId="3" xfId="0" applyNumberFormat="1" applyFont="1" applyFill="1" applyBorder="1" applyAlignment="1">
      <alignment horizontal="center" vertical="center" wrapText="1"/>
    </xf>
    <xf numFmtId="180" fontId="1" fillId="0" borderId="3" xfId="64" applyNumberFormat="1" applyFont="1" applyFill="1" applyBorder="1" applyAlignment="1" applyProtection="1">
      <alignment horizontal="center" vertical="center" wrapText="1"/>
    </xf>
    <xf numFmtId="180" fontId="1" fillId="0" borderId="3" xfId="55" applyNumberFormat="1" applyFont="1" applyFill="1" applyBorder="1" applyAlignment="1" applyProtection="1">
      <alignment horizontal="center" vertical="center" wrapText="1"/>
    </xf>
    <xf numFmtId="49" fontId="1" fillId="0" borderId="3" xfId="64" applyNumberFormat="1" applyFont="1" applyFill="1" applyBorder="1" applyAlignment="1" applyProtection="1">
      <alignment horizontal="center" vertical="center" wrapText="1"/>
    </xf>
    <xf numFmtId="0" fontId="16" fillId="0" borderId="3" xfId="0" applyFont="1" applyFill="1" applyBorder="1" applyAlignment="1">
      <alignment horizontal="center" vertical="center" wrapText="1"/>
    </xf>
    <xf numFmtId="57" fontId="2" fillId="0" borderId="4" xfId="0" applyNumberFormat="1" applyFont="1" applyFill="1" applyBorder="1" applyAlignment="1">
      <alignment horizontal="center" vertical="center" wrapText="1"/>
    </xf>
    <xf numFmtId="0" fontId="2" fillId="0" borderId="3" xfId="58" applyFont="1" applyFill="1" applyBorder="1" applyAlignment="1" applyProtection="1">
      <alignment horizontal="center" vertical="center" wrapText="1"/>
    </xf>
    <xf numFmtId="0" fontId="1" fillId="0" borderId="3" xfId="64" applyFont="1" applyFill="1" applyBorder="1" applyAlignment="1" applyProtection="1">
      <alignment horizontal="left" vertical="center" wrapText="1"/>
    </xf>
    <xf numFmtId="0" fontId="1" fillId="0" borderId="3" xfId="57" applyNumberFormat="1" applyFont="1" applyFill="1" applyBorder="1" applyAlignment="1" applyProtection="1">
      <alignment horizontal="center" vertical="center" wrapText="1"/>
    </xf>
    <xf numFmtId="49" fontId="1" fillId="0" borderId="3" xfId="57" applyNumberFormat="1" applyFont="1" applyFill="1" applyBorder="1" applyAlignment="1" applyProtection="1">
      <alignment horizontal="center" vertical="center" wrapText="1"/>
    </xf>
    <xf numFmtId="9" fontId="1" fillId="0" borderId="3" xfId="0" applyNumberFormat="1" applyFont="1" applyFill="1" applyBorder="1" applyAlignment="1">
      <alignment vertical="center" wrapText="1"/>
    </xf>
    <xf numFmtId="0" fontId="14" fillId="0" borderId="3" xfId="0" applyNumberFormat="1" applyFont="1" applyFill="1" applyBorder="1" applyAlignment="1">
      <alignment horizontal="center" vertical="center" wrapText="1"/>
    </xf>
    <xf numFmtId="0" fontId="2" fillId="0" borderId="3" xfId="42" applyFont="1" applyFill="1" applyBorder="1" applyAlignment="1" applyProtection="1">
      <alignment horizontal="center" vertical="center" wrapText="1"/>
    </xf>
    <xf numFmtId="0" fontId="1" fillId="0" borderId="3" xfId="0" applyNumberFormat="1" applyFont="1" applyFill="1" applyBorder="1" applyAlignment="1">
      <alignment horizontal="center" vertical="center" wrapText="1" shrinkToFit="1"/>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9"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shrinkToFit="1"/>
    </xf>
    <xf numFmtId="0" fontId="8" fillId="0" borderId="3" xfId="0" applyNumberFormat="1" applyFont="1" applyFill="1" applyBorder="1" applyAlignment="1">
      <alignment horizontal="center" vertical="center"/>
    </xf>
    <xf numFmtId="0" fontId="14" fillId="0" borderId="3" xfId="0" applyFont="1" applyFill="1" applyBorder="1" applyAlignment="1">
      <alignment horizontal="center" vertical="center"/>
    </xf>
    <xf numFmtId="0" fontId="1" fillId="0" borderId="3" xfId="55" applyFont="1" applyFill="1" applyBorder="1" applyAlignment="1" applyProtection="1">
      <alignment horizontal="center" vertical="center" wrapText="1"/>
    </xf>
    <xf numFmtId="0" fontId="1" fillId="0" borderId="3" xfId="0" applyFont="1" applyFill="1" applyBorder="1" applyAlignment="1">
      <alignment vertical="center"/>
    </xf>
    <xf numFmtId="0" fontId="1" fillId="0" borderId="3" xfId="0" applyFont="1" applyFill="1" applyBorder="1" applyAlignment="1">
      <alignment horizontal="left" vertical="center" wrapText="1"/>
    </xf>
    <xf numFmtId="0" fontId="1" fillId="0" borderId="3" xfId="58" applyFont="1" applyFill="1" applyBorder="1" applyAlignment="1" applyProtection="1">
      <alignment horizontal="center" vertical="center" wrapText="1"/>
    </xf>
    <xf numFmtId="9" fontId="3" fillId="0" borderId="3" xfId="0" applyNumberFormat="1" applyFont="1" applyFill="1" applyBorder="1" applyAlignment="1">
      <alignment horizontal="center" vertical="center" wrapText="1"/>
    </xf>
    <xf numFmtId="9" fontId="1" fillId="0" borderId="3" xfId="12" applyFont="1" applyFill="1" applyBorder="1" applyAlignment="1" applyProtection="1">
      <alignment horizontal="center" vertical="center" wrapText="1"/>
    </xf>
    <xf numFmtId="0" fontId="2" fillId="0" borderId="3" xfId="0" applyFont="1" applyFill="1" applyBorder="1" applyAlignment="1">
      <alignment vertical="center"/>
    </xf>
    <xf numFmtId="0" fontId="4" fillId="0" borderId="3" xfId="0" applyFont="1" applyFill="1" applyBorder="1" applyAlignment="1">
      <alignment horizontal="center" vertical="center"/>
    </xf>
    <xf numFmtId="0" fontId="3" fillId="0" borderId="3" xfId="0" applyFont="1" applyFill="1" applyBorder="1" applyAlignment="1">
      <alignment vertical="center"/>
    </xf>
    <xf numFmtId="0" fontId="18" fillId="0" borderId="0" xfId="11" applyNumberFormat="1" applyFont="1" applyFill="1" applyBorder="1" applyAlignment="1" applyProtection="1">
      <alignment vertical="center" wrapText="1"/>
    </xf>
    <xf numFmtId="0" fontId="2" fillId="0" borderId="3" xfId="0" applyFont="1" applyFill="1" applyBorder="1" applyAlignment="1">
      <alignment horizontal="justify" vertical="center" wrapText="1"/>
    </xf>
    <xf numFmtId="9" fontId="2" fillId="0" borderId="3" xfId="0" applyNumberFormat="1" applyFont="1" applyFill="1" applyBorder="1" applyAlignment="1">
      <alignment horizontal="center" vertical="center"/>
    </xf>
    <xf numFmtId="9" fontId="1" fillId="0" borderId="3" xfId="12" applyNumberFormat="1" applyFont="1" applyFill="1" applyBorder="1" applyAlignment="1" applyProtection="1">
      <alignment horizontal="center" vertical="center" wrapText="1"/>
    </xf>
  </cellXfs>
  <cellStyles count="68">
    <cellStyle name="常规" xfId="0" builtinId="0"/>
    <cellStyle name="货币[0]" xfId="1" builtinId="7"/>
    <cellStyle name="常规 2 13 6"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 10 2 2 3" xfId="13"/>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常规 2 13" xfId="3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常规 2 13 5" xfId="42"/>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10 2 2" xfId="57"/>
    <cellStyle name="常规 10 2 2 2" xfId="58"/>
    <cellStyle name="常规 10 2 2 2 2" xfId="59"/>
    <cellStyle name="常规 11" xfId="60"/>
    <cellStyle name="常规 2" xfId="61"/>
    <cellStyle name="常规 3" xfId="62"/>
    <cellStyle name="常规 5" xfId="63"/>
    <cellStyle name="常规 7" xfId="64"/>
    <cellStyle name="常规 7 2" xfId="65"/>
    <cellStyle name="常规_Sheet1" xfId="66"/>
    <cellStyle name="常规_附件1-5 2" xfId="6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00"/>
  <sheetViews>
    <sheetView tabSelected="1" zoomScale="80" zoomScaleNormal="80" topLeftCell="P1" workbookViewId="0">
      <selection activeCell="AC606" sqref="AC606"/>
    </sheetView>
  </sheetViews>
  <sheetFormatPr defaultColWidth="9" defaultRowHeight="14"/>
  <cols>
    <col min="1" max="1" width="13.8727272727273" style="7" customWidth="1"/>
    <col min="2" max="2" width="18" style="7" customWidth="1"/>
    <col min="3" max="3" width="7" style="7" customWidth="1"/>
    <col min="4" max="4" width="9" style="7"/>
    <col min="5" max="5" width="10.5" style="7" customWidth="1"/>
    <col min="6" max="6" width="8.37272727272727" style="7" customWidth="1"/>
    <col min="7" max="7" width="10.2545454545455" style="7" customWidth="1"/>
    <col min="8" max="8" width="7.12727272727273" style="7" customWidth="1"/>
    <col min="9" max="9" width="38.6272727272727" style="7" customWidth="1"/>
    <col min="10" max="10" width="10.8727272727273" style="7" customWidth="1"/>
    <col min="11" max="11" width="15.1272727272727" style="8" customWidth="1"/>
    <col min="12" max="12" width="12.6272727272727" style="8" customWidth="1"/>
    <col min="13" max="13" width="9" style="8" customWidth="1"/>
    <col min="14" max="16" width="8.12727272727273" style="8" customWidth="1"/>
    <col min="17" max="17" width="23.3727272727273" style="7" customWidth="1"/>
    <col min="18" max="18" width="19.7545454545455" style="7" customWidth="1"/>
    <col min="19" max="19" width="14.1272727272727" style="7" customWidth="1"/>
    <col min="20" max="21" width="9" style="7"/>
    <col min="22" max="22" width="9" style="8"/>
    <col min="23" max="27" width="9" style="7"/>
    <col min="28" max="28" width="16.8727272727273" style="7" customWidth="1"/>
    <col min="29" max="29" width="27.2545454545455" style="7" customWidth="1"/>
    <col min="30" max="30" width="9" style="7"/>
    <col min="31" max="33" width="9" style="1"/>
    <col min="34" max="16382" width="9" style="1" hidden="1" customWidth="1"/>
    <col min="16383" max="16384" width="9" style="9" hidden="1" customWidth="1"/>
  </cols>
  <sheetData>
    <row r="1" s="1" customFormat="1" ht="33" customHeight="1" spans="1:16383">
      <c r="A1" s="10" t="s">
        <v>0</v>
      </c>
      <c r="B1" s="11"/>
      <c r="C1" s="11"/>
      <c r="D1" s="11"/>
      <c r="E1" s="11"/>
      <c r="F1" s="11"/>
      <c r="G1" s="11"/>
      <c r="H1" s="11"/>
      <c r="I1" s="29"/>
      <c r="J1" s="11"/>
      <c r="K1" s="11"/>
      <c r="L1" s="11"/>
      <c r="M1" s="11"/>
      <c r="N1" s="11"/>
      <c r="O1" s="11"/>
      <c r="P1" s="11"/>
      <c r="Q1" s="11"/>
      <c r="R1" s="11"/>
      <c r="S1" s="11"/>
      <c r="T1" s="11"/>
      <c r="U1" s="11"/>
      <c r="V1" s="11"/>
      <c r="W1" s="11"/>
      <c r="X1" s="11"/>
      <c r="Y1" s="11"/>
      <c r="Z1" s="49"/>
      <c r="AA1" s="11"/>
      <c r="AB1" s="11"/>
      <c r="AC1" s="50"/>
      <c r="AD1" s="51"/>
      <c r="XFC1" s="9"/>
    </row>
    <row r="2" s="2" customFormat="1" ht="27" customHeight="1" spans="1:16383">
      <c r="A2" s="12" t="s">
        <v>1</v>
      </c>
      <c r="B2" s="12" t="s">
        <v>2</v>
      </c>
      <c r="C2" s="12" t="s">
        <v>3</v>
      </c>
      <c r="D2" s="13" t="s">
        <v>4</v>
      </c>
      <c r="E2" s="13" t="s">
        <v>5</v>
      </c>
      <c r="F2" s="12" t="s">
        <v>6</v>
      </c>
      <c r="G2" s="12"/>
      <c r="H2" s="12"/>
      <c r="I2" s="12" t="s">
        <v>7</v>
      </c>
      <c r="J2" s="30" t="s">
        <v>8</v>
      </c>
      <c r="K2" s="26" t="s">
        <v>9</v>
      </c>
      <c r="L2" s="18" t="s">
        <v>10</v>
      </c>
      <c r="M2" s="18"/>
      <c r="N2" s="18"/>
      <c r="O2" s="18"/>
      <c r="P2" s="18"/>
      <c r="Q2" s="42" t="s">
        <v>11</v>
      </c>
      <c r="R2" s="26" t="s">
        <v>12</v>
      </c>
      <c r="S2" s="26"/>
      <c r="T2" s="26"/>
      <c r="U2" s="26"/>
      <c r="V2" s="26"/>
      <c r="W2" s="26"/>
      <c r="X2" s="26"/>
      <c r="Y2" s="26"/>
      <c r="Z2" s="26"/>
      <c r="AA2" s="26"/>
      <c r="AB2" s="52" t="s">
        <v>13</v>
      </c>
      <c r="AC2" s="52" t="s">
        <v>14</v>
      </c>
      <c r="AD2" s="53" t="s">
        <v>15</v>
      </c>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c r="XDD2" s="1"/>
      <c r="XDE2" s="1"/>
      <c r="XDF2" s="1"/>
      <c r="XDG2" s="1"/>
      <c r="XDH2" s="1"/>
      <c r="XDI2" s="1"/>
      <c r="XDJ2" s="1"/>
      <c r="XDK2" s="1"/>
      <c r="XDL2" s="1"/>
      <c r="XDM2" s="1"/>
      <c r="XDN2" s="1"/>
      <c r="XDO2" s="1"/>
      <c r="XDP2" s="1"/>
      <c r="XDQ2" s="1"/>
      <c r="XDR2" s="1"/>
      <c r="XDS2" s="1"/>
      <c r="XDT2" s="1"/>
      <c r="XDU2" s="1"/>
      <c r="XDV2" s="1"/>
      <c r="XDW2" s="1"/>
      <c r="XDX2" s="1"/>
      <c r="XDY2" s="1"/>
      <c r="XDZ2" s="1"/>
      <c r="XEA2" s="1"/>
      <c r="XEB2" s="1"/>
      <c r="XEC2" s="1"/>
      <c r="XED2" s="1"/>
      <c r="XEE2" s="1"/>
      <c r="XEF2" s="1"/>
      <c r="XEG2" s="1"/>
      <c r="XEH2" s="1"/>
      <c r="XEI2" s="1"/>
      <c r="XEJ2" s="1"/>
      <c r="XEK2" s="1"/>
      <c r="XEL2" s="1"/>
      <c r="XEM2" s="1"/>
      <c r="XEN2" s="1"/>
      <c r="XEO2" s="1"/>
      <c r="XEP2" s="1"/>
      <c r="XEQ2" s="1"/>
      <c r="XER2" s="1"/>
      <c r="XES2" s="1"/>
      <c r="XET2" s="1"/>
      <c r="XEU2" s="1"/>
      <c r="XEV2" s="1"/>
      <c r="XEW2" s="1"/>
      <c r="XEX2" s="1"/>
      <c r="XEY2" s="1"/>
      <c r="XEZ2" s="1"/>
      <c r="XFA2" s="1"/>
      <c r="XFB2" s="1"/>
      <c r="XFC2" s="9"/>
    </row>
    <row r="3" s="2" customFormat="1" ht="36" customHeight="1" spans="1:16383">
      <c r="A3" s="12"/>
      <c r="B3" s="12"/>
      <c r="C3" s="12"/>
      <c r="D3" s="13"/>
      <c r="E3" s="13"/>
      <c r="F3" s="12"/>
      <c r="G3" s="12"/>
      <c r="H3" s="12"/>
      <c r="I3" s="12"/>
      <c r="J3" s="30"/>
      <c r="K3" s="26"/>
      <c r="L3" s="18"/>
      <c r="M3" s="18"/>
      <c r="N3" s="18"/>
      <c r="O3" s="18"/>
      <c r="P3" s="18"/>
      <c r="Q3" s="42"/>
      <c r="R3" s="26" t="s">
        <v>16</v>
      </c>
      <c r="S3" s="26"/>
      <c r="T3" s="26"/>
      <c r="U3" s="26"/>
      <c r="V3" s="26" t="s">
        <v>17</v>
      </c>
      <c r="W3" s="12"/>
      <c r="X3" s="12"/>
      <c r="Y3" s="12"/>
      <c r="Z3" s="12"/>
      <c r="AA3" s="54" t="s">
        <v>18</v>
      </c>
      <c r="AB3" s="52"/>
      <c r="AC3" s="52"/>
      <c r="AD3" s="53"/>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c r="AMJ3" s="1"/>
      <c r="AMK3" s="1"/>
      <c r="AML3" s="1"/>
      <c r="AMM3" s="1"/>
      <c r="AMN3" s="1"/>
      <c r="AMO3" s="1"/>
      <c r="AMP3" s="1"/>
      <c r="AMQ3" s="1"/>
      <c r="AMR3" s="1"/>
      <c r="AMS3" s="1"/>
      <c r="AMT3" s="1"/>
      <c r="AMU3" s="1"/>
      <c r="AMV3" s="1"/>
      <c r="AMW3" s="1"/>
      <c r="AMX3" s="1"/>
      <c r="AMY3" s="1"/>
      <c r="AMZ3" s="1"/>
      <c r="ANA3" s="1"/>
      <c r="ANB3" s="1"/>
      <c r="ANC3" s="1"/>
      <c r="AND3" s="1"/>
      <c r="ANE3" s="1"/>
      <c r="ANF3" s="1"/>
      <c r="ANG3" s="1"/>
      <c r="ANH3" s="1"/>
      <c r="ANI3" s="1"/>
      <c r="ANJ3" s="1"/>
      <c r="ANK3" s="1"/>
      <c r="ANL3" s="1"/>
      <c r="ANM3" s="1"/>
      <c r="ANN3" s="1"/>
      <c r="ANO3" s="1"/>
      <c r="ANP3" s="1"/>
      <c r="ANQ3" s="1"/>
      <c r="ANR3" s="1"/>
      <c r="ANS3" s="1"/>
      <c r="ANT3" s="1"/>
      <c r="ANU3" s="1"/>
      <c r="ANV3" s="1"/>
      <c r="ANW3" s="1"/>
      <c r="ANX3" s="1"/>
      <c r="ANY3" s="1"/>
      <c r="ANZ3" s="1"/>
      <c r="AOA3" s="1"/>
      <c r="AOB3" s="1"/>
      <c r="AOC3" s="1"/>
      <c r="AOD3" s="1"/>
      <c r="AOE3" s="1"/>
      <c r="AOF3" s="1"/>
      <c r="AOG3" s="1"/>
      <c r="AOH3" s="1"/>
      <c r="AOI3" s="1"/>
      <c r="AOJ3" s="1"/>
      <c r="AOK3" s="1"/>
      <c r="AOL3" s="1"/>
      <c r="AOM3" s="1"/>
      <c r="AON3" s="1"/>
      <c r="AOO3" s="1"/>
      <c r="AOP3" s="1"/>
      <c r="AOQ3" s="1"/>
      <c r="AOR3" s="1"/>
      <c r="AOS3" s="1"/>
      <c r="AOT3" s="1"/>
      <c r="AOU3" s="1"/>
      <c r="AOV3" s="1"/>
      <c r="AOW3" s="1"/>
      <c r="AOX3" s="1"/>
      <c r="AOY3" s="1"/>
      <c r="AOZ3" s="1"/>
      <c r="APA3" s="1"/>
      <c r="APB3" s="1"/>
      <c r="APC3" s="1"/>
      <c r="APD3" s="1"/>
      <c r="APE3" s="1"/>
      <c r="APF3" s="1"/>
      <c r="APG3" s="1"/>
      <c r="APH3" s="1"/>
      <c r="API3" s="1"/>
      <c r="APJ3" s="1"/>
      <c r="APK3" s="1"/>
      <c r="APL3" s="1"/>
      <c r="APM3" s="1"/>
      <c r="APN3" s="1"/>
      <c r="APO3" s="1"/>
      <c r="APP3" s="1"/>
      <c r="APQ3" s="1"/>
      <c r="APR3" s="1"/>
      <c r="APS3" s="1"/>
      <c r="APT3" s="1"/>
      <c r="APU3" s="1"/>
      <c r="APV3" s="1"/>
      <c r="APW3" s="1"/>
      <c r="APX3" s="1"/>
      <c r="APY3" s="1"/>
      <c r="APZ3" s="1"/>
      <c r="AQA3" s="1"/>
      <c r="AQB3" s="1"/>
      <c r="AQC3" s="1"/>
      <c r="AQD3" s="1"/>
      <c r="AQE3" s="1"/>
      <c r="AQF3" s="1"/>
      <c r="AQG3" s="1"/>
      <c r="AQH3" s="1"/>
      <c r="AQI3" s="1"/>
      <c r="AQJ3" s="1"/>
      <c r="AQK3" s="1"/>
      <c r="AQL3" s="1"/>
      <c r="AQM3" s="1"/>
      <c r="AQN3" s="1"/>
      <c r="AQO3" s="1"/>
      <c r="AQP3" s="1"/>
      <c r="AQQ3" s="1"/>
      <c r="AQR3" s="1"/>
      <c r="AQS3" s="1"/>
      <c r="AQT3" s="1"/>
      <c r="AQU3" s="1"/>
      <c r="AQV3" s="1"/>
      <c r="AQW3" s="1"/>
      <c r="AQX3" s="1"/>
      <c r="AQY3" s="1"/>
      <c r="AQZ3" s="1"/>
      <c r="ARA3" s="1"/>
      <c r="ARB3" s="1"/>
      <c r="ARC3" s="1"/>
      <c r="ARD3" s="1"/>
      <c r="ARE3" s="1"/>
      <c r="ARF3" s="1"/>
      <c r="ARG3" s="1"/>
      <c r="ARH3" s="1"/>
      <c r="ARI3" s="1"/>
      <c r="ARJ3" s="1"/>
      <c r="ARK3" s="1"/>
      <c r="ARL3" s="1"/>
      <c r="ARM3" s="1"/>
      <c r="ARN3" s="1"/>
      <c r="ARO3" s="1"/>
      <c r="ARP3" s="1"/>
      <c r="ARQ3" s="1"/>
      <c r="ARR3" s="1"/>
      <c r="ARS3" s="1"/>
      <c r="ART3" s="1"/>
      <c r="ARU3" s="1"/>
      <c r="ARV3" s="1"/>
      <c r="ARW3" s="1"/>
      <c r="ARX3" s="1"/>
      <c r="ARY3" s="1"/>
      <c r="ARZ3" s="1"/>
      <c r="ASA3" s="1"/>
      <c r="ASB3" s="1"/>
      <c r="ASC3" s="1"/>
      <c r="ASD3" s="1"/>
      <c r="ASE3" s="1"/>
      <c r="ASF3" s="1"/>
      <c r="ASG3" s="1"/>
      <c r="ASH3" s="1"/>
      <c r="ASI3" s="1"/>
      <c r="ASJ3" s="1"/>
      <c r="ASK3" s="1"/>
      <c r="ASL3" s="1"/>
      <c r="ASM3" s="1"/>
      <c r="ASN3" s="1"/>
      <c r="ASO3" s="1"/>
      <c r="ASP3" s="1"/>
      <c r="ASQ3" s="1"/>
      <c r="ASR3" s="1"/>
      <c r="ASS3" s="1"/>
      <c r="AST3" s="1"/>
      <c r="ASU3" s="1"/>
      <c r="ASV3" s="1"/>
      <c r="ASW3" s="1"/>
      <c r="ASX3" s="1"/>
      <c r="ASY3" s="1"/>
      <c r="ASZ3" s="1"/>
      <c r="ATA3" s="1"/>
      <c r="ATB3" s="1"/>
      <c r="ATC3" s="1"/>
      <c r="ATD3" s="1"/>
      <c r="ATE3" s="1"/>
      <c r="ATF3" s="1"/>
      <c r="ATG3" s="1"/>
      <c r="ATH3" s="1"/>
      <c r="ATI3" s="1"/>
      <c r="ATJ3" s="1"/>
      <c r="ATK3" s="1"/>
      <c r="ATL3" s="1"/>
      <c r="ATM3" s="1"/>
      <c r="ATN3" s="1"/>
      <c r="ATO3" s="1"/>
      <c r="ATP3" s="1"/>
      <c r="ATQ3" s="1"/>
      <c r="ATR3" s="1"/>
      <c r="ATS3" s="1"/>
      <c r="ATT3" s="1"/>
      <c r="ATU3" s="1"/>
      <c r="ATV3" s="1"/>
      <c r="ATW3" s="1"/>
      <c r="ATX3" s="1"/>
      <c r="ATY3" s="1"/>
      <c r="ATZ3" s="1"/>
      <c r="AUA3" s="1"/>
      <c r="AUB3" s="1"/>
      <c r="AUC3" s="1"/>
      <c r="AUD3" s="1"/>
      <c r="AUE3" s="1"/>
      <c r="AUF3" s="1"/>
      <c r="AUG3" s="1"/>
      <c r="AUH3" s="1"/>
      <c r="AUI3" s="1"/>
      <c r="AUJ3" s="1"/>
      <c r="AUK3" s="1"/>
      <c r="AUL3" s="1"/>
      <c r="AUM3" s="1"/>
      <c r="AUN3" s="1"/>
      <c r="AUO3" s="1"/>
      <c r="AUP3" s="1"/>
      <c r="AUQ3" s="1"/>
      <c r="AUR3" s="1"/>
      <c r="AUS3" s="1"/>
      <c r="AUT3" s="1"/>
      <c r="AUU3" s="1"/>
      <c r="AUV3" s="1"/>
      <c r="AUW3" s="1"/>
      <c r="AUX3" s="1"/>
      <c r="AUY3" s="1"/>
      <c r="AUZ3" s="1"/>
      <c r="AVA3" s="1"/>
      <c r="AVB3" s="1"/>
      <c r="AVC3" s="1"/>
      <c r="AVD3" s="1"/>
      <c r="AVE3" s="1"/>
      <c r="AVF3" s="1"/>
      <c r="AVG3" s="1"/>
      <c r="AVH3" s="1"/>
      <c r="AVI3" s="1"/>
      <c r="AVJ3" s="1"/>
      <c r="AVK3" s="1"/>
      <c r="AVL3" s="1"/>
      <c r="AVM3" s="1"/>
      <c r="AVN3" s="1"/>
      <c r="AVO3" s="1"/>
      <c r="AVP3" s="1"/>
      <c r="AVQ3" s="1"/>
      <c r="AVR3" s="1"/>
      <c r="AVS3" s="1"/>
      <c r="AVT3" s="1"/>
      <c r="AVU3" s="1"/>
      <c r="AVV3" s="1"/>
      <c r="AVW3" s="1"/>
      <c r="AVX3" s="1"/>
      <c r="AVY3" s="1"/>
      <c r="AVZ3" s="1"/>
      <c r="AWA3" s="1"/>
      <c r="AWB3" s="1"/>
      <c r="AWC3" s="1"/>
      <c r="AWD3" s="1"/>
      <c r="AWE3" s="1"/>
      <c r="AWF3" s="1"/>
      <c r="AWG3" s="1"/>
      <c r="AWH3" s="1"/>
      <c r="AWI3" s="1"/>
      <c r="AWJ3" s="1"/>
      <c r="AWK3" s="1"/>
      <c r="AWL3" s="1"/>
      <c r="AWM3" s="1"/>
      <c r="AWN3" s="1"/>
      <c r="AWO3" s="1"/>
      <c r="AWP3" s="1"/>
      <c r="AWQ3" s="1"/>
      <c r="AWR3" s="1"/>
      <c r="AWS3" s="1"/>
      <c r="AWT3" s="1"/>
      <c r="AWU3" s="1"/>
      <c r="AWV3" s="1"/>
      <c r="AWW3" s="1"/>
      <c r="AWX3" s="1"/>
      <c r="AWY3" s="1"/>
      <c r="AWZ3" s="1"/>
      <c r="AXA3" s="1"/>
      <c r="AXB3" s="1"/>
      <c r="AXC3" s="1"/>
      <c r="AXD3" s="1"/>
      <c r="AXE3" s="1"/>
      <c r="AXF3" s="1"/>
      <c r="AXG3" s="1"/>
      <c r="AXH3" s="1"/>
      <c r="AXI3" s="1"/>
      <c r="AXJ3" s="1"/>
      <c r="AXK3" s="1"/>
      <c r="AXL3" s="1"/>
      <c r="AXM3" s="1"/>
      <c r="AXN3" s="1"/>
      <c r="AXO3" s="1"/>
      <c r="AXP3" s="1"/>
      <c r="AXQ3" s="1"/>
      <c r="AXR3" s="1"/>
      <c r="AXS3" s="1"/>
      <c r="AXT3" s="1"/>
      <c r="AXU3" s="1"/>
      <c r="AXV3" s="1"/>
      <c r="AXW3" s="1"/>
      <c r="AXX3" s="1"/>
      <c r="AXY3" s="1"/>
      <c r="AXZ3" s="1"/>
      <c r="AYA3" s="1"/>
      <c r="AYB3" s="1"/>
      <c r="AYC3" s="1"/>
      <c r="AYD3" s="1"/>
      <c r="AYE3" s="1"/>
      <c r="AYF3" s="1"/>
      <c r="AYG3" s="1"/>
      <c r="AYH3" s="1"/>
      <c r="AYI3" s="1"/>
      <c r="AYJ3" s="1"/>
      <c r="AYK3" s="1"/>
      <c r="AYL3" s="1"/>
      <c r="AYM3" s="1"/>
      <c r="AYN3" s="1"/>
      <c r="AYO3" s="1"/>
      <c r="AYP3" s="1"/>
      <c r="AYQ3" s="1"/>
      <c r="AYR3" s="1"/>
      <c r="AYS3" s="1"/>
      <c r="AYT3" s="1"/>
      <c r="AYU3" s="1"/>
      <c r="AYV3" s="1"/>
      <c r="AYW3" s="1"/>
      <c r="AYX3" s="1"/>
      <c r="AYY3" s="1"/>
      <c r="AYZ3" s="1"/>
      <c r="AZA3" s="1"/>
      <c r="AZB3" s="1"/>
      <c r="AZC3" s="1"/>
      <c r="AZD3" s="1"/>
      <c r="AZE3" s="1"/>
      <c r="AZF3" s="1"/>
      <c r="AZG3" s="1"/>
      <c r="AZH3" s="1"/>
      <c r="AZI3" s="1"/>
      <c r="AZJ3" s="1"/>
      <c r="AZK3" s="1"/>
      <c r="AZL3" s="1"/>
      <c r="AZM3" s="1"/>
      <c r="AZN3" s="1"/>
      <c r="AZO3" s="1"/>
      <c r="AZP3" s="1"/>
      <c r="AZQ3" s="1"/>
      <c r="AZR3" s="1"/>
      <c r="AZS3" s="1"/>
      <c r="AZT3" s="1"/>
      <c r="AZU3" s="1"/>
      <c r="AZV3" s="1"/>
      <c r="AZW3" s="1"/>
      <c r="AZX3" s="1"/>
      <c r="AZY3" s="1"/>
      <c r="AZZ3" s="1"/>
      <c r="BAA3" s="1"/>
      <c r="BAB3" s="1"/>
      <c r="BAC3" s="1"/>
      <c r="BAD3" s="1"/>
      <c r="BAE3" s="1"/>
      <c r="BAF3" s="1"/>
      <c r="BAG3" s="1"/>
      <c r="BAH3" s="1"/>
      <c r="BAI3" s="1"/>
      <c r="BAJ3" s="1"/>
      <c r="BAK3" s="1"/>
      <c r="BAL3" s="1"/>
      <c r="BAM3" s="1"/>
      <c r="BAN3" s="1"/>
      <c r="BAO3" s="1"/>
      <c r="BAP3" s="1"/>
      <c r="BAQ3" s="1"/>
      <c r="BAR3" s="1"/>
      <c r="BAS3" s="1"/>
      <c r="BAT3" s="1"/>
      <c r="BAU3" s="1"/>
      <c r="BAV3" s="1"/>
      <c r="BAW3" s="1"/>
      <c r="BAX3" s="1"/>
      <c r="BAY3" s="1"/>
      <c r="BAZ3" s="1"/>
      <c r="BBA3" s="1"/>
      <c r="BBB3" s="1"/>
      <c r="BBC3" s="1"/>
      <c r="BBD3" s="1"/>
      <c r="BBE3" s="1"/>
      <c r="BBF3" s="1"/>
      <c r="BBG3" s="1"/>
      <c r="BBH3" s="1"/>
      <c r="BBI3" s="1"/>
      <c r="BBJ3" s="1"/>
      <c r="BBK3" s="1"/>
      <c r="BBL3" s="1"/>
      <c r="BBM3" s="1"/>
      <c r="BBN3" s="1"/>
      <c r="BBO3" s="1"/>
      <c r="BBP3" s="1"/>
      <c r="BBQ3" s="1"/>
      <c r="BBR3" s="1"/>
      <c r="BBS3" s="1"/>
      <c r="BBT3" s="1"/>
      <c r="BBU3" s="1"/>
      <c r="BBV3" s="1"/>
      <c r="BBW3" s="1"/>
      <c r="BBX3" s="1"/>
      <c r="BBY3" s="1"/>
      <c r="BBZ3" s="1"/>
      <c r="BCA3" s="1"/>
      <c r="BCB3" s="1"/>
      <c r="BCC3" s="1"/>
      <c r="BCD3" s="1"/>
      <c r="BCE3" s="1"/>
      <c r="BCF3" s="1"/>
      <c r="BCG3" s="1"/>
      <c r="BCH3" s="1"/>
      <c r="BCI3" s="1"/>
      <c r="BCJ3" s="1"/>
      <c r="BCK3" s="1"/>
      <c r="BCL3" s="1"/>
      <c r="BCM3" s="1"/>
      <c r="BCN3" s="1"/>
      <c r="BCO3" s="1"/>
      <c r="BCP3" s="1"/>
      <c r="BCQ3" s="1"/>
      <c r="BCR3" s="1"/>
      <c r="BCS3" s="1"/>
      <c r="BCT3" s="1"/>
      <c r="BCU3" s="1"/>
      <c r="BCV3" s="1"/>
      <c r="BCW3" s="1"/>
      <c r="BCX3" s="1"/>
      <c r="BCY3" s="1"/>
      <c r="BCZ3" s="1"/>
      <c r="BDA3" s="1"/>
      <c r="BDB3" s="1"/>
      <c r="BDC3" s="1"/>
      <c r="BDD3" s="1"/>
      <c r="BDE3" s="1"/>
      <c r="BDF3" s="1"/>
      <c r="BDG3" s="1"/>
      <c r="BDH3" s="1"/>
      <c r="BDI3" s="1"/>
      <c r="BDJ3" s="1"/>
      <c r="BDK3" s="1"/>
      <c r="BDL3" s="1"/>
      <c r="BDM3" s="1"/>
      <c r="BDN3" s="1"/>
      <c r="BDO3" s="1"/>
      <c r="BDP3" s="1"/>
      <c r="BDQ3" s="1"/>
      <c r="BDR3" s="1"/>
      <c r="BDS3" s="1"/>
      <c r="BDT3" s="1"/>
      <c r="BDU3" s="1"/>
      <c r="BDV3" s="1"/>
      <c r="BDW3" s="1"/>
      <c r="BDX3" s="1"/>
      <c r="BDY3" s="1"/>
      <c r="BDZ3" s="1"/>
      <c r="BEA3" s="1"/>
      <c r="BEB3" s="1"/>
      <c r="BEC3" s="1"/>
      <c r="BED3" s="1"/>
      <c r="BEE3" s="1"/>
      <c r="BEF3" s="1"/>
      <c r="BEG3" s="1"/>
      <c r="BEH3" s="1"/>
      <c r="BEI3" s="1"/>
      <c r="BEJ3" s="1"/>
      <c r="BEK3" s="1"/>
      <c r="BEL3" s="1"/>
      <c r="BEM3" s="1"/>
      <c r="BEN3" s="1"/>
      <c r="BEO3" s="1"/>
      <c r="BEP3" s="1"/>
      <c r="BEQ3" s="1"/>
      <c r="BER3" s="1"/>
      <c r="BES3" s="1"/>
      <c r="BET3" s="1"/>
      <c r="BEU3" s="1"/>
      <c r="BEV3" s="1"/>
      <c r="BEW3" s="1"/>
      <c r="BEX3" s="1"/>
      <c r="BEY3" s="1"/>
      <c r="BEZ3" s="1"/>
      <c r="BFA3" s="1"/>
      <c r="BFB3" s="1"/>
      <c r="BFC3" s="1"/>
      <c r="BFD3" s="1"/>
      <c r="BFE3" s="1"/>
      <c r="BFF3" s="1"/>
      <c r="BFG3" s="1"/>
      <c r="BFH3" s="1"/>
      <c r="BFI3" s="1"/>
      <c r="BFJ3" s="1"/>
      <c r="BFK3" s="1"/>
      <c r="BFL3" s="1"/>
      <c r="BFM3" s="1"/>
      <c r="BFN3" s="1"/>
      <c r="BFO3" s="1"/>
      <c r="BFP3" s="1"/>
      <c r="BFQ3" s="1"/>
      <c r="BFR3" s="1"/>
      <c r="BFS3" s="1"/>
      <c r="BFT3" s="1"/>
      <c r="BFU3" s="1"/>
      <c r="BFV3" s="1"/>
      <c r="BFW3" s="1"/>
      <c r="BFX3" s="1"/>
      <c r="BFY3" s="1"/>
      <c r="BFZ3" s="1"/>
      <c r="BGA3" s="1"/>
      <c r="BGB3" s="1"/>
      <c r="BGC3" s="1"/>
      <c r="BGD3" s="1"/>
      <c r="BGE3" s="1"/>
      <c r="BGF3" s="1"/>
      <c r="BGG3" s="1"/>
      <c r="BGH3" s="1"/>
      <c r="BGI3" s="1"/>
      <c r="BGJ3" s="1"/>
      <c r="BGK3" s="1"/>
      <c r="BGL3" s="1"/>
      <c r="BGM3" s="1"/>
      <c r="BGN3" s="1"/>
      <c r="BGO3" s="1"/>
      <c r="BGP3" s="1"/>
      <c r="BGQ3" s="1"/>
      <c r="BGR3" s="1"/>
      <c r="BGS3" s="1"/>
      <c r="BGT3" s="1"/>
      <c r="BGU3" s="1"/>
      <c r="BGV3" s="1"/>
      <c r="BGW3" s="1"/>
      <c r="BGX3" s="1"/>
      <c r="BGY3" s="1"/>
      <c r="BGZ3" s="1"/>
      <c r="BHA3" s="1"/>
      <c r="BHB3" s="1"/>
      <c r="BHC3" s="1"/>
      <c r="BHD3" s="1"/>
      <c r="BHE3" s="1"/>
      <c r="BHF3" s="1"/>
      <c r="BHG3" s="1"/>
      <c r="BHH3" s="1"/>
      <c r="BHI3" s="1"/>
      <c r="BHJ3" s="1"/>
      <c r="BHK3" s="1"/>
      <c r="BHL3" s="1"/>
      <c r="BHM3" s="1"/>
      <c r="BHN3" s="1"/>
      <c r="BHO3" s="1"/>
      <c r="BHP3" s="1"/>
      <c r="BHQ3" s="1"/>
      <c r="BHR3" s="1"/>
      <c r="BHS3" s="1"/>
      <c r="BHT3" s="1"/>
      <c r="BHU3" s="1"/>
      <c r="BHV3" s="1"/>
      <c r="BHW3" s="1"/>
      <c r="BHX3" s="1"/>
      <c r="BHY3" s="1"/>
      <c r="BHZ3" s="1"/>
      <c r="BIA3" s="1"/>
      <c r="BIB3" s="1"/>
      <c r="BIC3" s="1"/>
      <c r="BID3" s="1"/>
      <c r="BIE3" s="1"/>
      <c r="BIF3" s="1"/>
      <c r="BIG3" s="1"/>
      <c r="BIH3" s="1"/>
      <c r="BII3" s="1"/>
      <c r="BIJ3" s="1"/>
      <c r="BIK3" s="1"/>
      <c r="BIL3" s="1"/>
      <c r="BIM3" s="1"/>
      <c r="BIN3" s="1"/>
      <c r="BIO3" s="1"/>
      <c r="BIP3" s="1"/>
      <c r="BIQ3" s="1"/>
      <c r="BIR3" s="1"/>
      <c r="BIS3" s="1"/>
      <c r="BIT3" s="1"/>
      <c r="BIU3" s="1"/>
      <c r="BIV3" s="1"/>
      <c r="BIW3" s="1"/>
      <c r="BIX3" s="1"/>
      <c r="BIY3" s="1"/>
      <c r="BIZ3" s="1"/>
      <c r="BJA3" s="1"/>
      <c r="BJB3" s="1"/>
      <c r="BJC3" s="1"/>
      <c r="BJD3" s="1"/>
      <c r="BJE3" s="1"/>
      <c r="BJF3" s="1"/>
      <c r="BJG3" s="1"/>
      <c r="BJH3" s="1"/>
      <c r="BJI3" s="1"/>
      <c r="BJJ3" s="1"/>
      <c r="BJK3" s="1"/>
      <c r="BJL3" s="1"/>
      <c r="BJM3" s="1"/>
      <c r="BJN3" s="1"/>
      <c r="BJO3" s="1"/>
      <c r="BJP3" s="1"/>
      <c r="BJQ3" s="1"/>
      <c r="BJR3" s="1"/>
      <c r="BJS3" s="1"/>
      <c r="BJT3" s="1"/>
      <c r="BJU3" s="1"/>
      <c r="BJV3" s="1"/>
      <c r="BJW3" s="1"/>
      <c r="BJX3" s="1"/>
      <c r="BJY3" s="1"/>
      <c r="BJZ3" s="1"/>
      <c r="BKA3" s="1"/>
      <c r="BKB3" s="1"/>
      <c r="BKC3" s="1"/>
      <c r="BKD3" s="1"/>
      <c r="BKE3" s="1"/>
      <c r="BKF3" s="1"/>
      <c r="BKG3" s="1"/>
      <c r="BKH3" s="1"/>
      <c r="BKI3" s="1"/>
      <c r="BKJ3" s="1"/>
      <c r="BKK3" s="1"/>
      <c r="BKL3" s="1"/>
      <c r="BKM3" s="1"/>
      <c r="BKN3" s="1"/>
      <c r="BKO3" s="1"/>
      <c r="BKP3" s="1"/>
      <c r="BKQ3" s="1"/>
      <c r="BKR3" s="1"/>
      <c r="BKS3" s="1"/>
      <c r="BKT3" s="1"/>
      <c r="BKU3" s="1"/>
      <c r="BKV3" s="1"/>
      <c r="BKW3" s="1"/>
      <c r="BKX3" s="1"/>
      <c r="BKY3" s="1"/>
      <c r="BKZ3" s="1"/>
      <c r="BLA3" s="1"/>
      <c r="BLB3" s="1"/>
      <c r="BLC3" s="1"/>
      <c r="BLD3" s="1"/>
      <c r="BLE3" s="1"/>
      <c r="BLF3" s="1"/>
      <c r="BLG3" s="1"/>
      <c r="BLH3" s="1"/>
      <c r="BLI3" s="1"/>
      <c r="BLJ3" s="1"/>
      <c r="BLK3" s="1"/>
      <c r="BLL3" s="1"/>
      <c r="BLM3" s="1"/>
      <c r="BLN3" s="1"/>
      <c r="BLO3" s="1"/>
      <c r="BLP3" s="1"/>
      <c r="BLQ3" s="1"/>
      <c r="BLR3" s="1"/>
      <c r="BLS3" s="1"/>
      <c r="BLT3" s="1"/>
      <c r="BLU3" s="1"/>
      <c r="BLV3" s="1"/>
      <c r="BLW3" s="1"/>
      <c r="BLX3" s="1"/>
      <c r="BLY3" s="1"/>
      <c r="BLZ3" s="1"/>
      <c r="BMA3" s="1"/>
      <c r="BMB3" s="1"/>
      <c r="BMC3" s="1"/>
      <c r="BMD3" s="1"/>
      <c r="BME3" s="1"/>
      <c r="BMF3" s="1"/>
      <c r="BMG3" s="1"/>
      <c r="BMH3" s="1"/>
      <c r="BMI3" s="1"/>
      <c r="BMJ3" s="1"/>
      <c r="BMK3" s="1"/>
      <c r="BML3" s="1"/>
      <c r="BMM3" s="1"/>
      <c r="BMN3" s="1"/>
      <c r="BMO3" s="1"/>
      <c r="BMP3" s="1"/>
      <c r="BMQ3" s="1"/>
      <c r="BMR3" s="1"/>
      <c r="BMS3" s="1"/>
      <c r="BMT3" s="1"/>
      <c r="BMU3" s="1"/>
      <c r="BMV3" s="1"/>
      <c r="BMW3" s="1"/>
      <c r="BMX3" s="1"/>
      <c r="BMY3" s="1"/>
      <c r="BMZ3" s="1"/>
      <c r="BNA3" s="1"/>
      <c r="BNB3" s="1"/>
      <c r="BNC3" s="1"/>
      <c r="BND3" s="1"/>
      <c r="BNE3" s="1"/>
      <c r="BNF3" s="1"/>
      <c r="BNG3" s="1"/>
      <c r="BNH3" s="1"/>
      <c r="BNI3" s="1"/>
      <c r="BNJ3" s="1"/>
      <c r="BNK3" s="1"/>
      <c r="BNL3" s="1"/>
      <c r="BNM3" s="1"/>
      <c r="BNN3" s="1"/>
      <c r="BNO3" s="1"/>
      <c r="BNP3" s="1"/>
      <c r="BNQ3" s="1"/>
      <c r="BNR3" s="1"/>
      <c r="BNS3" s="1"/>
      <c r="BNT3" s="1"/>
      <c r="BNU3" s="1"/>
      <c r="BNV3" s="1"/>
      <c r="BNW3" s="1"/>
      <c r="BNX3" s="1"/>
      <c r="BNY3" s="1"/>
      <c r="BNZ3" s="1"/>
      <c r="BOA3" s="1"/>
      <c r="BOB3" s="1"/>
      <c r="BOC3" s="1"/>
      <c r="BOD3" s="1"/>
      <c r="BOE3" s="1"/>
      <c r="BOF3" s="1"/>
      <c r="BOG3" s="1"/>
      <c r="BOH3" s="1"/>
      <c r="BOI3" s="1"/>
      <c r="BOJ3" s="1"/>
      <c r="BOK3" s="1"/>
      <c r="BOL3" s="1"/>
      <c r="BOM3" s="1"/>
      <c r="BON3" s="1"/>
      <c r="BOO3" s="1"/>
      <c r="BOP3" s="1"/>
      <c r="BOQ3" s="1"/>
      <c r="BOR3" s="1"/>
      <c r="BOS3" s="1"/>
      <c r="BOT3" s="1"/>
      <c r="BOU3" s="1"/>
      <c r="BOV3" s="1"/>
      <c r="BOW3" s="1"/>
      <c r="BOX3" s="1"/>
      <c r="BOY3" s="1"/>
      <c r="BOZ3" s="1"/>
      <c r="BPA3" s="1"/>
      <c r="BPB3" s="1"/>
      <c r="BPC3" s="1"/>
      <c r="BPD3" s="1"/>
      <c r="BPE3" s="1"/>
      <c r="BPF3" s="1"/>
      <c r="BPG3" s="1"/>
      <c r="BPH3" s="1"/>
      <c r="BPI3" s="1"/>
      <c r="BPJ3" s="1"/>
      <c r="BPK3" s="1"/>
      <c r="BPL3" s="1"/>
      <c r="BPM3" s="1"/>
      <c r="BPN3" s="1"/>
      <c r="BPO3" s="1"/>
      <c r="BPP3" s="1"/>
      <c r="BPQ3" s="1"/>
      <c r="BPR3" s="1"/>
      <c r="BPS3" s="1"/>
      <c r="BPT3" s="1"/>
      <c r="BPU3" s="1"/>
      <c r="BPV3" s="1"/>
      <c r="BPW3" s="1"/>
      <c r="BPX3" s="1"/>
      <c r="BPY3" s="1"/>
      <c r="BPZ3" s="1"/>
      <c r="BQA3" s="1"/>
      <c r="BQB3" s="1"/>
      <c r="BQC3" s="1"/>
      <c r="BQD3" s="1"/>
      <c r="BQE3" s="1"/>
      <c r="BQF3" s="1"/>
      <c r="BQG3" s="1"/>
      <c r="BQH3" s="1"/>
      <c r="BQI3" s="1"/>
      <c r="BQJ3" s="1"/>
      <c r="BQK3" s="1"/>
      <c r="BQL3" s="1"/>
      <c r="BQM3" s="1"/>
      <c r="BQN3" s="1"/>
      <c r="BQO3" s="1"/>
      <c r="BQP3" s="1"/>
      <c r="BQQ3" s="1"/>
      <c r="BQR3" s="1"/>
      <c r="BQS3" s="1"/>
      <c r="BQT3" s="1"/>
      <c r="BQU3" s="1"/>
      <c r="BQV3" s="1"/>
      <c r="BQW3" s="1"/>
      <c r="BQX3" s="1"/>
      <c r="BQY3" s="1"/>
      <c r="BQZ3" s="1"/>
      <c r="BRA3" s="1"/>
      <c r="BRB3" s="1"/>
      <c r="BRC3" s="1"/>
      <c r="BRD3" s="1"/>
      <c r="BRE3" s="1"/>
      <c r="BRF3" s="1"/>
      <c r="BRG3" s="1"/>
      <c r="BRH3" s="1"/>
      <c r="BRI3" s="1"/>
      <c r="BRJ3" s="1"/>
      <c r="BRK3" s="1"/>
      <c r="BRL3" s="1"/>
      <c r="BRM3" s="1"/>
      <c r="BRN3" s="1"/>
      <c r="BRO3" s="1"/>
      <c r="BRP3" s="1"/>
      <c r="BRQ3" s="1"/>
      <c r="BRR3" s="1"/>
      <c r="BRS3" s="1"/>
      <c r="BRT3" s="1"/>
      <c r="BRU3" s="1"/>
      <c r="BRV3" s="1"/>
      <c r="BRW3" s="1"/>
      <c r="BRX3" s="1"/>
      <c r="BRY3" s="1"/>
      <c r="BRZ3" s="1"/>
      <c r="BSA3" s="1"/>
      <c r="BSB3" s="1"/>
      <c r="BSC3" s="1"/>
      <c r="BSD3" s="1"/>
      <c r="BSE3" s="1"/>
      <c r="BSF3" s="1"/>
      <c r="BSG3" s="1"/>
      <c r="BSH3" s="1"/>
      <c r="BSI3" s="1"/>
      <c r="BSJ3" s="1"/>
      <c r="BSK3" s="1"/>
      <c r="BSL3" s="1"/>
      <c r="BSM3" s="1"/>
      <c r="BSN3" s="1"/>
      <c r="BSO3" s="1"/>
      <c r="BSP3" s="1"/>
      <c r="BSQ3" s="1"/>
      <c r="BSR3" s="1"/>
      <c r="BSS3" s="1"/>
      <c r="BST3" s="1"/>
      <c r="BSU3" s="1"/>
      <c r="BSV3" s="1"/>
      <c r="BSW3" s="1"/>
      <c r="BSX3" s="1"/>
      <c r="BSY3" s="1"/>
      <c r="BSZ3" s="1"/>
      <c r="BTA3" s="1"/>
      <c r="BTB3" s="1"/>
      <c r="BTC3" s="1"/>
      <c r="BTD3" s="1"/>
      <c r="BTE3" s="1"/>
      <c r="BTF3" s="1"/>
      <c r="BTG3" s="1"/>
      <c r="BTH3" s="1"/>
      <c r="BTI3" s="1"/>
      <c r="BTJ3" s="1"/>
      <c r="BTK3" s="1"/>
      <c r="BTL3" s="1"/>
      <c r="BTM3" s="1"/>
      <c r="BTN3" s="1"/>
      <c r="BTO3" s="1"/>
      <c r="BTP3" s="1"/>
      <c r="BTQ3" s="1"/>
      <c r="BTR3" s="1"/>
      <c r="BTS3" s="1"/>
      <c r="BTT3" s="1"/>
      <c r="BTU3" s="1"/>
      <c r="BTV3" s="1"/>
      <c r="BTW3" s="1"/>
      <c r="BTX3" s="1"/>
      <c r="BTY3" s="1"/>
      <c r="BTZ3" s="1"/>
      <c r="BUA3" s="1"/>
      <c r="BUB3" s="1"/>
      <c r="BUC3" s="1"/>
      <c r="BUD3" s="1"/>
      <c r="BUE3" s="1"/>
      <c r="BUF3" s="1"/>
      <c r="BUG3" s="1"/>
      <c r="BUH3" s="1"/>
      <c r="BUI3" s="1"/>
      <c r="BUJ3" s="1"/>
      <c r="BUK3" s="1"/>
      <c r="BUL3" s="1"/>
      <c r="BUM3" s="1"/>
      <c r="BUN3" s="1"/>
      <c r="BUO3" s="1"/>
      <c r="BUP3" s="1"/>
      <c r="BUQ3" s="1"/>
      <c r="BUR3" s="1"/>
      <c r="BUS3" s="1"/>
      <c r="BUT3" s="1"/>
      <c r="BUU3" s="1"/>
      <c r="BUV3" s="1"/>
      <c r="BUW3" s="1"/>
      <c r="BUX3" s="1"/>
      <c r="BUY3" s="1"/>
      <c r="BUZ3" s="1"/>
      <c r="BVA3" s="1"/>
      <c r="BVB3" s="1"/>
      <c r="BVC3" s="1"/>
      <c r="BVD3" s="1"/>
      <c r="BVE3" s="1"/>
      <c r="BVF3" s="1"/>
      <c r="BVG3" s="1"/>
      <c r="BVH3" s="1"/>
      <c r="BVI3" s="1"/>
      <c r="BVJ3" s="1"/>
      <c r="BVK3" s="1"/>
      <c r="BVL3" s="1"/>
      <c r="BVM3" s="1"/>
      <c r="BVN3" s="1"/>
      <c r="BVO3" s="1"/>
      <c r="BVP3" s="1"/>
      <c r="BVQ3" s="1"/>
      <c r="BVR3" s="1"/>
      <c r="BVS3" s="1"/>
      <c r="BVT3" s="1"/>
      <c r="BVU3" s="1"/>
      <c r="BVV3" s="1"/>
      <c r="BVW3" s="1"/>
      <c r="BVX3" s="1"/>
      <c r="BVY3" s="1"/>
      <c r="BVZ3" s="1"/>
      <c r="BWA3" s="1"/>
      <c r="BWB3" s="1"/>
      <c r="BWC3" s="1"/>
      <c r="BWD3" s="1"/>
      <c r="BWE3" s="1"/>
      <c r="BWF3" s="1"/>
      <c r="BWG3" s="1"/>
      <c r="BWH3" s="1"/>
      <c r="BWI3" s="1"/>
      <c r="BWJ3" s="1"/>
      <c r="BWK3" s="1"/>
      <c r="BWL3" s="1"/>
      <c r="BWM3" s="1"/>
      <c r="BWN3" s="1"/>
      <c r="BWO3" s="1"/>
      <c r="BWP3" s="1"/>
      <c r="BWQ3" s="1"/>
      <c r="BWR3" s="1"/>
      <c r="BWS3" s="1"/>
      <c r="BWT3" s="1"/>
      <c r="BWU3" s="1"/>
      <c r="BWV3" s="1"/>
      <c r="BWW3" s="1"/>
      <c r="BWX3" s="1"/>
      <c r="BWY3" s="1"/>
      <c r="BWZ3" s="1"/>
      <c r="BXA3" s="1"/>
      <c r="BXB3" s="1"/>
      <c r="BXC3" s="1"/>
      <c r="BXD3" s="1"/>
      <c r="BXE3" s="1"/>
      <c r="BXF3" s="1"/>
      <c r="BXG3" s="1"/>
      <c r="BXH3" s="1"/>
      <c r="BXI3" s="1"/>
      <c r="BXJ3" s="1"/>
      <c r="BXK3" s="1"/>
      <c r="BXL3" s="1"/>
      <c r="BXM3" s="1"/>
      <c r="BXN3" s="1"/>
      <c r="BXO3" s="1"/>
      <c r="BXP3" s="1"/>
      <c r="BXQ3" s="1"/>
      <c r="BXR3" s="1"/>
      <c r="BXS3" s="1"/>
      <c r="BXT3" s="1"/>
      <c r="BXU3" s="1"/>
      <c r="BXV3" s="1"/>
      <c r="BXW3" s="1"/>
      <c r="BXX3" s="1"/>
      <c r="BXY3" s="1"/>
      <c r="BXZ3" s="1"/>
      <c r="BYA3" s="1"/>
      <c r="BYB3" s="1"/>
      <c r="BYC3" s="1"/>
      <c r="BYD3" s="1"/>
      <c r="BYE3" s="1"/>
      <c r="BYF3" s="1"/>
      <c r="BYG3" s="1"/>
      <c r="BYH3" s="1"/>
      <c r="BYI3" s="1"/>
      <c r="BYJ3" s="1"/>
      <c r="BYK3" s="1"/>
      <c r="BYL3" s="1"/>
      <c r="BYM3" s="1"/>
      <c r="BYN3" s="1"/>
      <c r="BYO3" s="1"/>
      <c r="BYP3" s="1"/>
      <c r="BYQ3" s="1"/>
      <c r="BYR3" s="1"/>
      <c r="BYS3" s="1"/>
      <c r="BYT3" s="1"/>
      <c r="BYU3" s="1"/>
      <c r="BYV3" s="1"/>
      <c r="BYW3" s="1"/>
      <c r="BYX3" s="1"/>
      <c r="BYY3" s="1"/>
      <c r="BYZ3" s="1"/>
      <c r="BZA3" s="1"/>
      <c r="BZB3" s="1"/>
      <c r="BZC3" s="1"/>
      <c r="BZD3" s="1"/>
      <c r="BZE3" s="1"/>
      <c r="BZF3" s="1"/>
      <c r="BZG3" s="1"/>
      <c r="BZH3" s="1"/>
      <c r="BZI3" s="1"/>
      <c r="BZJ3" s="1"/>
      <c r="BZK3" s="1"/>
      <c r="BZL3" s="1"/>
      <c r="BZM3" s="1"/>
      <c r="BZN3" s="1"/>
      <c r="BZO3" s="1"/>
      <c r="BZP3" s="1"/>
      <c r="BZQ3" s="1"/>
      <c r="BZR3" s="1"/>
      <c r="BZS3" s="1"/>
      <c r="BZT3" s="1"/>
      <c r="BZU3" s="1"/>
      <c r="BZV3" s="1"/>
      <c r="BZW3" s="1"/>
      <c r="BZX3" s="1"/>
      <c r="BZY3" s="1"/>
      <c r="BZZ3" s="1"/>
      <c r="CAA3" s="1"/>
      <c r="CAB3" s="1"/>
      <c r="CAC3" s="1"/>
      <c r="CAD3" s="1"/>
      <c r="CAE3" s="1"/>
      <c r="CAF3" s="1"/>
      <c r="CAG3" s="1"/>
      <c r="CAH3" s="1"/>
      <c r="CAI3" s="1"/>
      <c r="CAJ3" s="1"/>
      <c r="CAK3" s="1"/>
      <c r="CAL3" s="1"/>
      <c r="CAM3" s="1"/>
      <c r="CAN3" s="1"/>
      <c r="CAO3" s="1"/>
      <c r="CAP3" s="1"/>
      <c r="CAQ3" s="1"/>
      <c r="CAR3" s="1"/>
      <c r="CAS3" s="1"/>
      <c r="CAT3" s="1"/>
      <c r="CAU3" s="1"/>
      <c r="CAV3" s="1"/>
      <c r="CAW3" s="1"/>
      <c r="CAX3" s="1"/>
      <c r="CAY3" s="1"/>
      <c r="CAZ3" s="1"/>
      <c r="CBA3" s="1"/>
      <c r="CBB3" s="1"/>
      <c r="CBC3" s="1"/>
      <c r="CBD3" s="1"/>
      <c r="CBE3" s="1"/>
      <c r="CBF3" s="1"/>
      <c r="CBG3" s="1"/>
      <c r="CBH3" s="1"/>
      <c r="CBI3" s="1"/>
      <c r="CBJ3" s="1"/>
      <c r="CBK3" s="1"/>
      <c r="CBL3" s="1"/>
      <c r="CBM3" s="1"/>
      <c r="CBN3" s="1"/>
      <c r="CBO3" s="1"/>
      <c r="CBP3" s="1"/>
      <c r="CBQ3" s="1"/>
      <c r="CBR3" s="1"/>
      <c r="CBS3" s="1"/>
      <c r="CBT3" s="1"/>
      <c r="CBU3" s="1"/>
      <c r="CBV3" s="1"/>
      <c r="CBW3" s="1"/>
      <c r="CBX3" s="1"/>
      <c r="CBY3" s="1"/>
      <c r="CBZ3" s="1"/>
      <c r="CCA3" s="1"/>
      <c r="CCB3" s="1"/>
      <c r="CCC3" s="1"/>
      <c r="CCD3" s="1"/>
      <c r="CCE3" s="1"/>
      <c r="CCF3" s="1"/>
      <c r="CCG3" s="1"/>
      <c r="CCH3" s="1"/>
      <c r="CCI3" s="1"/>
      <c r="CCJ3" s="1"/>
      <c r="CCK3" s="1"/>
      <c r="CCL3" s="1"/>
      <c r="CCM3" s="1"/>
      <c r="CCN3" s="1"/>
      <c r="CCO3" s="1"/>
      <c r="CCP3" s="1"/>
      <c r="CCQ3" s="1"/>
      <c r="CCR3" s="1"/>
      <c r="CCS3" s="1"/>
      <c r="CCT3" s="1"/>
      <c r="CCU3" s="1"/>
      <c r="CCV3" s="1"/>
      <c r="CCW3" s="1"/>
      <c r="CCX3" s="1"/>
      <c r="CCY3" s="1"/>
      <c r="CCZ3" s="1"/>
      <c r="CDA3" s="1"/>
      <c r="CDB3" s="1"/>
      <c r="CDC3" s="1"/>
      <c r="CDD3" s="1"/>
      <c r="CDE3" s="1"/>
      <c r="CDF3" s="1"/>
      <c r="CDG3" s="1"/>
      <c r="CDH3" s="1"/>
      <c r="CDI3" s="1"/>
      <c r="CDJ3" s="1"/>
      <c r="CDK3" s="1"/>
      <c r="CDL3" s="1"/>
      <c r="CDM3" s="1"/>
      <c r="CDN3" s="1"/>
      <c r="CDO3" s="1"/>
      <c r="CDP3" s="1"/>
      <c r="CDQ3" s="1"/>
      <c r="CDR3" s="1"/>
      <c r="CDS3" s="1"/>
      <c r="CDT3" s="1"/>
      <c r="CDU3" s="1"/>
      <c r="CDV3" s="1"/>
      <c r="CDW3" s="1"/>
      <c r="CDX3" s="1"/>
      <c r="CDY3" s="1"/>
      <c r="CDZ3" s="1"/>
      <c r="CEA3" s="1"/>
      <c r="CEB3" s="1"/>
      <c r="CEC3" s="1"/>
      <c r="CED3" s="1"/>
      <c r="CEE3" s="1"/>
      <c r="CEF3" s="1"/>
      <c r="CEG3" s="1"/>
      <c r="CEH3" s="1"/>
      <c r="CEI3" s="1"/>
      <c r="CEJ3" s="1"/>
      <c r="CEK3" s="1"/>
      <c r="CEL3" s="1"/>
      <c r="CEM3" s="1"/>
      <c r="CEN3" s="1"/>
      <c r="CEO3" s="1"/>
      <c r="CEP3" s="1"/>
      <c r="CEQ3" s="1"/>
      <c r="CER3" s="1"/>
      <c r="CES3" s="1"/>
      <c r="CET3" s="1"/>
      <c r="CEU3" s="1"/>
      <c r="CEV3" s="1"/>
      <c r="CEW3" s="1"/>
      <c r="CEX3" s="1"/>
      <c r="CEY3" s="1"/>
      <c r="CEZ3" s="1"/>
      <c r="CFA3" s="1"/>
      <c r="CFB3" s="1"/>
      <c r="CFC3" s="1"/>
      <c r="CFD3" s="1"/>
      <c r="CFE3" s="1"/>
      <c r="CFF3" s="1"/>
      <c r="CFG3" s="1"/>
      <c r="CFH3" s="1"/>
      <c r="CFI3" s="1"/>
      <c r="CFJ3" s="1"/>
      <c r="CFK3" s="1"/>
      <c r="CFL3" s="1"/>
      <c r="CFM3" s="1"/>
      <c r="CFN3" s="1"/>
      <c r="CFO3" s="1"/>
      <c r="CFP3" s="1"/>
      <c r="CFQ3" s="1"/>
      <c r="CFR3" s="1"/>
      <c r="CFS3" s="1"/>
      <c r="CFT3" s="1"/>
      <c r="CFU3" s="1"/>
      <c r="CFV3" s="1"/>
      <c r="CFW3" s="1"/>
      <c r="CFX3" s="1"/>
      <c r="CFY3" s="1"/>
      <c r="CFZ3" s="1"/>
      <c r="CGA3" s="1"/>
      <c r="CGB3" s="1"/>
      <c r="CGC3" s="1"/>
      <c r="CGD3" s="1"/>
      <c r="CGE3" s="1"/>
      <c r="CGF3" s="1"/>
      <c r="CGG3" s="1"/>
      <c r="CGH3" s="1"/>
      <c r="CGI3" s="1"/>
      <c r="CGJ3" s="1"/>
      <c r="CGK3" s="1"/>
      <c r="CGL3" s="1"/>
      <c r="CGM3" s="1"/>
      <c r="CGN3" s="1"/>
      <c r="CGO3" s="1"/>
      <c r="CGP3" s="1"/>
      <c r="CGQ3" s="1"/>
      <c r="CGR3" s="1"/>
      <c r="CGS3" s="1"/>
      <c r="CGT3" s="1"/>
      <c r="CGU3" s="1"/>
      <c r="CGV3" s="1"/>
      <c r="CGW3" s="1"/>
      <c r="CGX3" s="1"/>
      <c r="CGY3" s="1"/>
      <c r="CGZ3" s="1"/>
      <c r="CHA3" s="1"/>
      <c r="CHB3" s="1"/>
      <c r="CHC3" s="1"/>
      <c r="CHD3" s="1"/>
      <c r="CHE3" s="1"/>
      <c r="CHF3" s="1"/>
      <c r="CHG3" s="1"/>
      <c r="CHH3" s="1"/>
      <c r="CHI3" s="1"/>
      <c r="CHJ3" s="1"/>
      <c r="CHK3" s="1"/>
      <c r="CHL3" s="1"/>
      <c r="CHM3" s="1"/>
      <c r="CHN3" s="1"/>
      <c r="CHO3" s="1"/>
      <c r="CHP3" s="1"/>
      <c r="CHQ3" s="1"/>
      <c r="CHR3" s="1"/>
      <c r="CHS3" s="1"/>
      <c r="CHT3" s="1"/>
      <c r="CHU3" s="1"/>
      <c r="CHV3" s="1"/>
      <c r="CHW3" s="1"/>
      <c r="CHX3" s="1"/>
      <c r="CHY3" s="1"/>
      <c r="CHZ3" s="1"/>
      <c r="CIA3" s="1"/>
      <c r="CIB3" s="1"/>
      <c r="CIC3" s="1"/>
      <c r="CID3" s="1"/>
      <c r="CIE3" s="1"/>
      <c r="CIF3" s="1"/>
      <c r="CIG3" s="1"/>
      <c r="CIH3" s="1"/>
      <c r="CII3" s="1"/>
      <c r="CIJ3" s="1"/>
      <c r="CIK3" s="1"/>
      <c r="CIL3" s="1"/>
      <c r="CIM3" s="1"/>
      <c r="CIN3" s="1"/>
      <c r="CIO3" s="1"/>
      <c r="CIP3" s="1"/>
      <c r="CIQ3" s="1"/>
      <c r="CIR3" s="1"/>
      <c r="CIS3" s="1"/>
      <c r="CIT3" s="1"/>
      <c r="CIU3" s="1"/>
      <c r="CIV3" s="1"/>
      <c r="CIW3" s="1"/>
      <c r="CIX3" s="1"/>
      <c r="CIY3" s="1"/>
      <c r="CIZ3" s="1"/>
      <c r="CJA3" s="1"/>
      <c r="CJB3" s="1"/>
      <c r="CJC3" s="1"/>
      <c r="CJD3" s="1"/>
      <c r="CJE3" s="1"/>
      <c r="CJF3" s="1"/>
      <c r="CJG3" s="1"/>
      <c r="CJH3" s="1"/>
      <c r="CJI3" s="1"/>
      <c r="CJJ3" s="1"/>
      <c r="CJK3" s="1"/>
      <c r="CJL3" s="1"/>
      <c r="CJM3" s="1"/>
      <c r="CJN3" s="1"/>
      <c r="CJO3" s="1"/>
      <c r="CJP3" s="1"/>
      <c r="CJQ3" s="1"/>
      <c r="CJR3" s="1"/>
      <c r="CJS3" s="1"/>
      <c r="CJT3" s="1"/>
      <c r="CJU3" s="1"/>
      <c r="CJV3" s="1"/>
      <c r="CJW3" s="1"/>
      <c r="CJX3" s="1"/>
      <c r="CJY3" s="1"/>
      <c r="CJZ3" s="1"/>
      <c r="CKA3" s="1"/>
      <c r="CKB3" s="1"/>
      <c r="CKC3" s="1"/>
      <c r="CKD3" s="1"/>
      <c r="CKE3" s="1"/>
      <c r="CKF3" s="1"/>
      <c r="CKG3" s="1"/>
      <c r="CKH3" s="1"/>
      <c r="CKI3" s="1"/>
      <c r="CKJ3" s="1"/>
      <c r="CKK3" s="1"/>
      <c r="CKL3" s="1"/>
      <c r="CKM3" s="1"/>
      <c r="CKN3" s="1"/>
      <c r="CKO3" s="1"/>
      <c r="CKP3" s="1"/>
      <c r="CKQ3" s="1"/>
      <c r="CKR3" s="1"/>
      <c r="CKS3" s="1"/>
      <c r="CKT3" s="1"/>
      <c r="CKU3" s="1"/>
      <c r="CKV3" s="1"/>
      <c r="CKW3" s="1"/>
      <c r="CKX3" s="1"/>
      <c r="CKY3" s="1"/>
      <c r="CKZ3" s="1"/>
      <c r="CLA3" s="1"/>
      <c r="CLB3" s="1"/>
      <c r="CLC3" s="1"/>
      <c r="CLD3" s="1"/>
      <c r="CLE3" s="1"/>
      <c r="CLF3" s="1"/>
      <c r="CLG3" s="1"/>
      <c r="CLH3" s="1"/>
      <c r="CLI3" s="1"/>
      <c r="CLJ3" s="1"/>
      <c r="CLK3" s="1"/>
      <c r="CLL3" s="1"/>
      <c r="CLM3" s="1"/>
      <c r="CLN3" s="1"/>
      <c r="CLO3" s="1"/>
      <c r="CLP3" s="1"/>
      <c r="CLQ3" s="1"/>
      <c r="CLR3" s="1"/>
      <c r="CLS3" s="1"/>
      <c r="CLT3" s="1"/>
      <c r="CLU3" s="1"/>
      <c r="CLV3" s="1"/>
      <c r="CLW3" s="1"/>
      <c r="CLX3" s="1"/>
      <c r="CLY3" s="1"/>
      <c r="CLZ3" s="1"/>
      <c r="CMA3" s="1"/>
      <c r="CMB3" s="1"/>
      <c r="CMC3" s="1"/>
      <c r="CMD3" s="1"/>
      <c r="CME3" s="1"/>
      <c r="CMF3" s="1"/>
      <c r="CMG3" s="1"/>
      <c r="CMH3" s="1"/>
      <c r="CMI3" s="1"/>
      <c r="CMJ3" s="1"/>
      <c r="CMK3" s="1"/>
      <c r="CML3" s="1"/>
      <c r="CMM3" s="1"/>
      <c r="CMN3" s="1"/>
      <c r="CMO3" s="1"/>
      <c r="CMP3" s="1"/>
      <c r="CMQ3" s="1"/>
      <c r="CMR3" s="1"/>
      <c r="CMS3" s="1"/>
      <c r="CMT3" s="1"/>
      <c r="CMU3" s="1"/>
      <c r="CMV3" s="1"/>
      <c r="CMW3" s="1"/>
      <c r="CMX3" s="1"/>
      <c r="CMY3" s="1"/>
      <c r="CMZ3" s="1"/>
      <c r="CNA3" s="1"/>
      <c r="CNB3" s="1"/>
      <c r="CNC3" s="1"/>
      <c r="CND3" s="1"/>
      <c r="CNE3" s="1"/>
      <c r="CNF3" s="1"/>
      <c r="CNG3" s="1"/>
      <c r="CNH3" s="1"/>
      <c r="CNI3" s="1"/>
      <c r="CNJ3" s="1"/>
      <c r="CNK3" s="1"/>
      <c r="CNL3" s="1"/>
      <c r="CNM3" s="1"/>
      <c r="CNN3" s="1"/>
      <c r="CNO3" s="1"/>
      <c r="CNP3" s="1"/>
      <c r="CNQ3" s="1"/>
      <c r="CNR3" s="1"/>
      <c r="CNS3" s="1"/>
      <c r="CNT3" s="1"/>
      <c r="CNU3" s="1"/>
      <c r="CNV3" s="1"/>
      <c r="CNW3" s="1"/>
      <c r="CNX3" s="1"/>
      <c r="CNY3" s="1"/>
      <c r="CNZ3" s="1"/>
      <c r="COA3" s="1"/>
      <c r="COB3" s="1"/>
      <c r="COC3" s="1"/>
      <c r="COD3" s="1"/>
      <c r="COE3" s="1"/>
      <c r="COF3" s="1"/>
      <c r="COG3" s="1"/>
      <c r="COH3" s="1"/>
      <c r="COI3" s="1"/>
      <c r="COJ3" s="1"/>
      <c r="COK3" s="1"/>
      <c r="COL3" s="1"/>
      <c r="COM3" s="1"/>
      <c r="CON3" s="1"/>
      <c r="COO3" s="1"/>
      <c r="COP3" s="1"/>
      <c r="COQ3" s="1"/>
      <c r="COR3" s="1"/>
      <c r="COS3" s="1"/>
      <c r="COT3" s="1"/>
      <c r="COU3" s="1"/>
      <c r="COV3" s="1"/>
      <c r="COW3" s="1"/>
      <c r="COX3" s="1"/>
      <c r="COY3" s="1"/>
      <c r="COZ3" s="1"/>
      <c r="CPA3" s="1"/>
      <c r="CPB3" s="1"/>
      <c r="CPC3" s="1"/>
      <c r="CPD3" s="1"/>
      <c r="CPE3" s="1"/>
      <c r="CPF3" s="1"/>
      <c r="CPG3" s="1"/>
      <c r="CPH3" s="1"/>
      <c r="CPI3" s="1"/>
      <c r="CPJ3" s="1"/>
      <c r="CPK3" s="1"/>
      <c r="CPL3" s="1"/>
      <c r="CPM3" s="1"/>
      <c r="CPN3" s="1"/>
      <c r="CPO3" s="1"/>
      <c r="CPP3" s="1"/>
      <c r="CPQ3" s="1"/>
      <c r="CPR3" s="1"/>
      <c r="CPS3" s="1"/>
      <c r="CPT3" s="1"/>
      <c r="CPU3" s="1"/>
      <c r="CPV3" s="1"/>
      <c r="CPW3" s="1"/>
      <c r="CPX3" s="1"/>
      <c r="CPY3" s="1"/>
      <c r="CPZ3" s="1"/>
      <c r="CQA3" s="1"/>
      <c r="CQB3" s="1"/>
      <c r="CQC3" s="1"/>
      <c r="CQD3" s="1"/>
      <c r="CQE3" s="1"/>
      <c r="CQF3" s="1"/>
      <c r="CQG3" s="1"/>
      <c r="CQH3" s="1"/>
      <c r="CQI3" s="1"/>
      <c r="CQJ3" s="1"/>
      <c r="CQK3" s="1"/>
      <c r="CQL3" s="1"/>
      <c r="CQM3" s="1"/>
      <c r="CQN3" s="1"/>
      <c r="CQO3" s="1"/>
      <c r="CQP3" s="1"/>
      <c r="CQQ3" s="1"/>
      <c r="CQR3" s="1"/>
      <c r="CQS3" s="1"/>
      <c r="CQT3" s="1"/>
      <c r="CQU3" s="1"/>
      <c r="CQV3" s="1"/>
      <c r="CQW3" s="1"/>
      <c r="CQX3" s="1"/>
      <c r="CQY3" s="1"/>
      <c r="CQZ3" s="1"/>
      <c r="CRA3" s="1"/>
      <c r="CRB3" s="1"/>
      <c r="CRC3" s="1"/>
      <c r="CRD3" s="1"/>
      <c r="CRE3" s="1"/>
      <c r="CRF3" s="1"/>
      <c r="CRG3" s="1"/>
      <c r="CRH3" s="1"/>
      <c r="CRI3" s="1"/>
      <c r="CRJ3" s="1"/>
      <c r="CRK3" s="1"/>
      <c r="CRL3" s="1"/>
      <c r="CRM3" s="1"/>
      <c r="CRN3" s="1"/>
      <c r="CRO3" s="1"/>
      <c r="CRP3" s="1"/>
      <c r="CRQ3" s="1"/>
      <c r="CRR3" s="1"/>
      <c r="CRS3" s="1"/>
      <c r="CRT3" s="1"/>
      <c r="CRU3" s="1"/>
      <c r="CRV3" s="1"/>
      <c r="CRW3" s="1"/>
      <c r="CRX3" s="1"/>
      <c r="CRY3" s="1"/>
      <c r="CRZ3" s="1"/>
      <c r="CSA3" s="1"/>
      <c r="CSB3" s="1"/>
      <c r="CSC3" s="1"/>
      <c r="CSD3" s="1"/>
      <c r="CSE3" s="1"/>
      <c r="CSF3" s="1"/>
      <c r="CSG3" s="1"/>
      <c r="CSH3" s="1"/>
      <c r="CSI3" s="1"/>
      <c r="CSJ3" s="1"/>
      <c r="CSK3" s="1"/>
      <c r="CSL3" s="1"/>
      <c r="CSM3" s="1"/>
      <c r="CSN3" s="1"/>
      <c r="CSO3" s="1"/>
      <c r="CSP3" s="1"/>
      <c r="CSQ3" s="1"/>
      <c r="CSR3" s="1"/>
      <c r="CSS3" s="1"/>
      <c r="CST3" s="1"/>
      <c r="CSU3" s="1"/>
      <c r="CSV3" s="1"/>
      <c r="CSW3" s="1"/>
      <c r="CSX3" s="1"/>
      <c r="CSY3" s="1"/>
      <c r="CSZ3" s="1"/>
      <c r="CTA3" s="1"/>
      <c r="CTB3" s="1"/>
      <c r="CTC3" s="1"/>
      <c r="CTD3" s="1"/>
      <c r="CTE3" s="1"/>
      <c r="CTF3" s="1"/>
      <c r="CTG3" s="1"/>
      <c r="CTH3" s="1"/>
      <c r="CTI3" s="1"/>
      <c r="CTJ3" s="1"/>
      <c r="CTK3" s="1"/>
      <c r="CTL3" s="1"/>
      <c r="CTM3" s="1"/>
      <c r="CTN3" s="1"/>
      <c r="CTO3" s="1"/>
      <c r="CTP3" s="1"/>
      <c r="CTQ3" s="1"/>
      <c r="CTR3" s="1"/>
      <c r="CTS3" s="1"/>
      <c r="CTT3" s="1"/>
      <c r="CTU3" s="1"/>
      <c r="CTV3" s="1"/>
      <c r="CTW3" s="1"/>
      <c r="CTX3" s="1"/>
      <c r="CTY3" s="1"/>
      <c r="CTZ3" s="1"/>
      <c r="CUA3" s="1"/>
      <c r="CUB3" s="1"/>
      <c r="CUC3" s="1"/>
      <c r="CUD3" s="1"/>
      <c r="CUE3" s="1"/>
      <c r="CUF3" s="1"/>
      <c r="CUG3" s="1"/>
      <c r="CUH3" s="1"/>
      <c r="CUI3" s="1"/>
      <c r="CUJ3" s="1"/>
      <c r="CUK3" s="1"/>
      <c r="CUL3" s="1"/>
      <c r="CUM3" s="1"/>
      <c r="CUN3" s="1"/>
      <c r="CUO3" s="1"/>
      <c r="CUP3" s="1"/>
      <c r="CUQ3" s="1"/>
      <c r="CUR3" s="1"/>
      <c r="CUS3" s="1"/>
      <c r="CUT3" s="1"/>
      <c r="CUU3" s="1"/>
      <c r="CUV3" s="1"/>
      <c r="CUW3" s="1"/>
      <c r="CUX3" s="1"/>
      <c r="CUY3" s="1"/>
      <c r="CUZ3" s="1"/>
      <c r="CVA3" s="1"/>
      <c r="CVB3" s="1"/>
      <c r="CVC3" s="1"/>
      <c r="CVD3" s="1"/>
      <c r="CVE3" s="1"/>
      <c r="CVF3" s="1"/>
      <c r="CVG3" s="1"/>
      <c r="CVH3" s="1"/>
      <c r="CVI3" s="1"/>
      <c r="CVJ3" s="1"/>
      <c r="CVK3" s="1"/>
      <c r="CVL3" s="1"/>
      <c r="CVM3" s="1"/>
      <c r="CVN3" s="1"/>
      <c r="CVO3" s="1"/>
      <c r="CVP3" s="1"/>
      <c r="CVQ3" s="1"/>
      <c r="CVR3" s="1"/>
      <c r="CVS3" s="1"/>
      <c r="CVT3" s="1"/>
      <c r="CVU3" s="1"/>
      <c r="CVV3" s="1"/>
      <c r="CVW3" s="1"/>
      <c r="CVX3" s="1"/>
      <c r="CVY3" s="1"/>
      <c r="CVZ3" s="1"/>
      <c r="CWA3" s="1"/>
      <c r="CWB3" s="1"/>
      <c r="CWC3" s="1"/>
      <c r="CWD3" s="1"/>
      <c r="CWE3" s="1"/>
      <c r="CWF3" s="1"/>
      <c r="CWG3" s="1"/>
      <c r="CWH3" s="1"/>
      <c r="CWI3" s="1"/>
      <c r="CWJ3" s="1"/>
      <c r="CWK3" s="1"/>
      <c r="CWL3" s="1"/>
      <c r="CWM3" s="1"/>
      <c r="CWN3" s="1"/>
      <c r="CWO3" s="1"/>
      <c r="CWP3" s="1"/>
      <c r="CWQ3" s="1"/>
      <c r="CWR3" s="1"/>
      <c r="CWS3" s="1"/>
      <c r="CWT3" s="1"/>
      <c r="CWU3" s="1"/>
      <c r="CWV3" s="1"/>
      <c r="CWW3" s="1"/>
      <c r="CWX3" s="1"/>
      <c r="CWY3" s="1"/>
      <c r="CWZ3" s="1"/>
      <c r="CXA3" s="1"/>
      <c r="CXB3" s="1"/>
      <c r="CXC3" s="1"/>
      <c r="CXD3" s="1"/>
      <c r="CXE3" s="1"/>
      <c r="CXF3" s="1"/>
      <c r="CXG3" s="1"/>
      <c r="CXH3" s="1"/>
      <c r="CXI3" s="1"/>
      <c r="CXJ3" s="1"/>
      <c r="CXK3" s="1"/>
      <c r="CXL3" s="1"/>
      <c r="CXM3" s="1"/>
      <c r="CXN3" s="1"/>
      <c r="CXO3" s="1"/>
      <c r="CXP3" s="1"/>
      <c r="CXQ3" s="1"/>
      <c r="CXR3" s="1"/>
      <c r="CXS3" s="1"/>
      <c r="CXT3" s="1"/>
      <c r="CXU3" s="1"/>
      <c r="CXV3" s="1"/>
      <c r="CXW3" s="1"/>
      <c r="CXX3" s="1"/>
      <c r="CXY3" s="1"/>
      <c r="CXZ3" s="1"/>
      <c r="CYA3" s="1"/>
      <c r="CYB3" s="1"/>
      <c r="CYC3" s="1"/>
      <c r="CYD3" s="1"/>
      <c r="CYE3" s="1"/>
      <c r="CYF3" s="1"/>
      <c r="CYG3" s="1"/>
      <c r="CYH3" s="1"/>
      <c r="CYI3" s="1"/>
      <c r="CYJ3" s="1"/>
      <c r="CYK3" s="1"/>
      <c r="CYL3" s="1"/>
      <c r="CYM3" s="1"/>
      <c r="CYN3" s="1"/>
      <c r="CYO3" s="1"/>
      <c r="CYP3" s="1"/>
      <c r="CYQ3" s="1"/>
      <c r="CYR3" s="1"/>
      <c r="CYS3" s="1"/>
      <c r="CYT3" s="1"/>
      <c r="CYU3" s="1"/>
      <c r="CYV3" s="1"/>
      <c r="CYW3" s="1"/>
      <c r="CYX3" s="1"/>
      <c r="CYY3" s="1"/>
      <c r="CYZ3" s="1"/>
      <c r="CZA3" s="1"/>
      <c r="CZB3" s="1"/>
      <c r="CZC3" s="1"/>
      <c r="CZD3" s="1"/>
      <c r="CZE3" s="1"/>
      <c r="CZF3" s="1"/>
      <c r="CZG3" s="1"/>
      <c r="CZH3" s="1"/>
      <c r="CZI3" s="1"/>
      <c r="CZJ3" s="1"/>
      <c r="CZK3" s="1"/>
      <c r="CZL3" s="1"/>
      <c r="CZM3" s="1"/>
      <c r="CZN3" s="1"/>
      <c r="CZO3" s="1"/>
      <c r="CZP3" s="1"/>
      <c r="CZQ3" s="1"/>
      <c r="CZR3" s="1"/>
      <c r="CZS3" s="1"/>
      <c r="CZT3" s="1"/>
      <c r="CZU3" s="1"/>
      <c r="CZV3" s="1"/>
      <c r="CZW3" s="1"/>
      <c r="CZX3" s="1"/>
      <c r="CZY3" s="1"/>
      <c r="CZZ3" s="1"/>
      <c r="DAA3" s="1"/>
      <c r="DAB3" s="1"/>
      <c r="DAC3" s="1"/>
      <c r="DAD3" s="1"/>
      <c r="DAE3" s="1"/>
      <c r="DAF3" s="1"/>
      <c r="DAG3" s="1"/>
      <c r="DAH3" s="1"/>
      <c r="DAI3" s="1"/>
      <c r="DAJ3" s="1"/>
      <c r="DAK3" s="1"/>
      <c r="DAL3" s="1"/>
      <c r="DAM3" s="1"/>
      <c r="DAN3" s="1"/>
      <c r="DAO3" s="1"/>
      <c r="DAP3" s="1"/>
      <c r="DAQ3" s="1"/>
      <c r="DAR3" s="1"/>
      <c r="DAS3" s="1"/>
      <c r="DAT3" s="1"/>
      <c r="DAU3" s="1"/>
      <c r="DAV3" s="1"/>
      <c r="DAW3" s="1"/>
      <c r="DAX3" s="1"/>
      <c r="DAY3" s="1"/>
      <c r="DAZ3" s="1"/>
      <c r="DBA3" s="1"/>
      <c r="DBB3" s="1"/>
      <c r="DBC3" s="1"/>
      <c r="DBD3" s="1"/>
      <c r="DBE3" s="1"/>
      <c r="DBF3" s="1"/>
      <c r="DBG3" s="1"/>
      <c r="DBH3" s="1"/>
      <c r="DBI3" s="1"/>
      <c r="DBJ3" s="1"/>
      <c r="DBK3" s="1"/>
      <c r="DBL3" s="1"/>
      <c r="DBM3" s="1"/>
      <c r="DBN3" s="1"/>
      <c r="DBO3" s="1"/>
      <c r="DBP3" s="1"/>
      <c r="DBQ3" s="1"/>
      <c r="DBR3" s="1"/>
      <c r="DBS3" s="1"/>
      <c r="DBT3" s="1"/>
      <c r="DBU3" s="1"/>
      <c r="DBV3" s="1"/>
      <c r="DBW3" s="1"/>
      <c r="DBX3" s="1"/>
      <c r="DBY3" s="1"/>
      <c r="DBZ3" s="1"/>
      <c r="DCA3" s="1"/>
      <c r="DCB3" s="1"/>
      <c r="DCC3" s="1"/>
      <c r="DCD3" s="1"/>
      <c r="DCE3" s="1"/>
      <c r="DCF3" s="1"/>
      <c r="DCG3" s="1"/>
      <c r="DCH3" s="1"/>
      <c r="DCI3" s="1"/>
      <c r="DCJ3" s="1"/>
      <c r="DCK3" s="1"/>
      <c r="DCL3" s="1"/>
      <c r="DCM3" s="1"/>
      <c r="DCN3" s="1"/>
      <c r="DCO3" s="1"/>
      <c r="DCP3" s="1"/>
      <c r="DCQ3" s="1"/>
      <c r="DCR3" s="1"/>
      <c r="DCS3" s="1"/>
      <c r="DCT3" s="1"/>
      <c r="DCU3" s="1"/>
      <c r="DCV3" s="1"/>
      <c r="DCW3" s="1"/>
      <c r="DCX3" s="1"/>
      <c r="DCY3" s="1"/>
      <c r="DCZ3" s="1"/>
      <c r="DDA3" s="1"/>
      <c r="DDB3" s="1"/>
      <c r="DDC3" s="1"/>
      <c r="DDD3" s="1"/>
      <c r="DDE3" s="1"/>
      <c r="DDF3" s="1"/>
      <c r="DDG3" s="1"/>
      <c r="DDH3" s="1"/>
      <c r="DDI3" s="1"/>
      <c r="DDJ3" s="1"/>
      <c r="DDK3" s="1"/>
      <c r="DDL3" s="1"/>
      <c r="DDM3" s="1"/>
      <c r="DDN3" s="1"/>
      <c r="DDO3" s="1"/>
      <c r="DDP3" s="1"/>
      <c r="DDQ3" s="1"/>
      <c r="DDR3" s="1"/>
      <c r="DDS3" s="1"/>
      <c r="DDT3" s="1"/>
      <c r="DDU3" s="1"/>
      <c r="DDV3" s="1"/>
      <c r="DDW3" s="1"/>
      <c r="DDX3" s="1"/>
      <c r="DDY3" s="1"/>
      <c r="DDZ3" s="1"/>
      <c r="DEA3" s="1"/>
      <c r="DEB3" s="1"/>
      <c r="DEC3" s="1"/>
      <c r="DED3" s="1"/>
      <c r="DEE3" s="1"/>
      <c r="DEF3" s="1"/>
      <c r="DEG3" s="1"/>
      <c r="DEH3" s="1"/>
      <c r="DEI3" s="1"/>
      <c r="DEJ3" s="1"/>
      <c r="DEK3" s="1"/>
      <c r="DEL3" s="1"/>
      <c r="DEM3" s="1"/>
      <c r="DEN3" s="1"/>
      <c r="DEO3" s="1"/>
      <c r="DEP3" s="1"/>
      <c r="DEQ3" s="1"/>
      <c r="DER3" s="1"/>
      <c r="DES3" s="1"/>
      <c r="DET3" s="1"/>
      <c r="DEU3" s="1"/>
      <c r="DEV3" s="1"/>
      <c r="DEW3" s="1"/>
      <c r="DEX3" s="1"/>
      <c r="DEY3" s="1"/>
      <c r="DEZ3" s="1"/>
      <c r="DFA3" s="1"/>
      <c r="DFB3" s="1"/>
      <c r="DFC3" s="1"/>
      <c r="DFD3" s="1"/>
      <c r="DFE3" s="1"/>
      <c r="DFF3" s="1"/>
      <c r="DFG3" s="1"/>
      <c r="DFH3" s="1"/>
      <c r="DFI3" s="1"/>
      <c r="DFJ3" s="1"/>
      <c r="DFK3" s="1"/>
      <c r="DFL3" s="1"/>
      <c r="DFM3" s="1"/>
      <c r="DFN3" s="1"/>
      <c r="DFO3" s="1"/>
      <c r="DFP3" s="1"/>
      <c r="DFQ3" s="1"/>
      <c r="DFR3" s="1"/>
      <c r="DFS3" s="1"/>
      <c r="DFT3" s="1"/>
      <c r="DFU3" s="1"/>
      <c r="DFV3" s="1"/>
      <c r="DFW3" s="1"/>
      <c r="DFX3" s="1"/>
      <c r="DFY3" s="1"/>
      <c r="DFZ3" s="1"/>
      <c r="DGA3" s="1"/>
      <c r="DGB3" s="1"/>
      <c r="DGC3" s="1"/>
      <c r="DGD3" s="1"/>
      <c r="DGE3" s="1"/>
      <c r="DGF3" s="1"/>
      <c r="DGG3" s="1"/>
      <c r="DGH3" s="1"/>
      <c r="DGI3" s="1"/>
      <c r="DGJ3" s="1"/>
      <c r="DGK3" s="1"/>
      <c r="DGL3" s="1"/>
      <c r="DGM3" s="1"/>
      <c r="DGN3" s="1"/>
      <c r="DGO3" s="1"/>
      <c r="DGP3" s="1"/>
      <c r="DGQ3" s="1"/>
      <c r="DGR3" s="1"/>
      <c r="DGS3" s="1"/>
      <c r="DGT3" s="1"/>
      <c r="DGU3" s="1"/>
      <c r="DGV3" s="1"/>
      <c r="DGW3" s="1"/>
      <c r="DGX3" s="1"/>
      <c r="DGY3" s="1"/>
      <c r="DGZ3" s="1"/>
      <c r="DHA3" s="1"/>
      <c r="DHB3" s="1"/>
      <c r="DHC3" s="1"/>
      <c r="DHD3" s="1"/>
      <c r="DHE3" s="1"/>
      <c r="DHF3" s="1"/>
      <c r="DHG3" s="1"/>
      <c r="DHH3" s="1"/>
      <c r="DHI3" s="1"/>
      <c r="DHJ3" s="1"/>
      <c r="DHK3" s="1"/>
      <c r="DHL3" s="1"/>
      <c r="DHM3" s="1"/>
      <c r="DHN3" s="1"/>
      <c r="DHO3" s="1"/>
      <c r="DHP3" s="1"/>
      <c r="DHQ3" s="1"/>
      <c r="DHR3" s="1"/>
      <c r="DHS3" s="1"/>
      <c r="DHT3" s="1"/>
      <c r="DHU3" s="1"/>
      <c r="DHV3" s="1"/>
      <c r="DHW3" s="1"/>
      <c r="DHX3" s="1"/>
      <c r="DHY3" s="1"/>
      <c r="DHZ3" s="1"/>
      <c r="DIA3" s="1"/>
      <c r="DIB3" s="1"/>
      <c r="DIC3" s="1"/>
      <c r="DID3" s="1"/>
      <c r="DIE3" s="1"/>
      <c r="DIF3" s="1"/>
      <c r="DIG3" s="1"/>
      <c r="DIH3" s="1"/>
      <c r="DII3" s="1"/>
      <c r="DIJ3" s="1"/>
      <c r="DIK3" s="1"/>
      <c r="DIL3" s="1"/>
      <c r="DIM3" s="1"/>
      <c r="DIN3" s="1"/>
      <c r="DIO3" s="1"/>
      <c r="DIP3" s="1"/>
      <c r="DIQ3" s="1"/>
      <c r="DIR3" s="1"/>
      <c r="DIS3" s="1"/>
      <c r="DIT3" s="1"/>
      <c r="DIU3" s="1"/>
      <c r="DIV3" s="1"/>
      <c r="DIW3" s="1"/>
      <c r="DIX3" s="1"/>
      <c r="DIY3" s="1"/>
      <c r="DIZ3" s="1"/>
      <c r="DJA3" s="1"/>
      <c r="DJB3" s="1"/>
      <c r="DJC3" s="1"/>
      <c r="DJD3" s="1"/>
      <c r="DJE3" s="1"/>
      <c r="DJF3" s="1"/>
      <c r="DJG3" s="1"/>
      <c r="DJH3" s="1"/>
      <c r="DJI3" s="1"/>
      <c r="DJJ3" s="1"/>
      <c r="DJK3" s="1"/>
      <c r="DJL3" s="1"/>
      <c r="DJM3" s="1"/>
      <c r="DJN3" s="1"/>
      <c r="DJO3" s="1"/>
      <c r="DJP3" s="1"/>
      <c r="DJQ3" s="1"/>
      <c r="DJR3" s="1"/>
      <c r="DJS3" s="1"/>
      <c r="DJT3" s="1"/>
      <c r="DJU3" s="1"/>
      <c r="DJV3" s="1"/>
      <c r="DJW3" s="1"/>
      <c r="DJX3" s="1"/>
      <c r="DJY3" s="1"/>
      <c r="DJZ3" s="1"/>
      <c r="DKA3" s="1"/>
      <c r="DKB3" s="1"/>
      <c r="DKC3" s="1"/>
      <c r="DKD3" s="1"/>
      <c r="DKE3" s="1"/>
      <c r="DKF3" s="1"/>
      <c r="DKG3" s="1"/>
      <c r="DKH3" s="1"/>
      <c r="DKI3" s="1"/>
      <c r="DKJ3" s="1"/>
      <c r="DKK3" s="1"/>
      <c r="DKL3" s="1"/>
      <c r="DKM3" s="1"/>
      <c r="DKN3" s="1"/>
      <c r="DKO3" s="1"/>
      <c r="DKP3" s="1"/>
      <c r="DKQ3" s="1"/>
      <c r="DKR3" s="1"/>
      <c r="DKS3" s="1"/>
      <c r="DKT3" s="1"/>
      <c r="DKU3" s="1"/>
      <c r="DKV3" s="1"/>
      <c r="DKW3" s="1"/>
      <c r="DKX3" s="1"/>
      <c r="DKY3" s="1"/>
      <c r="DKZ3" s="1"/>
      <c r="DLA3" s="1"/>
      <c r="DLB3" s="1"/>
      <c r="DLC3" s="1"/>
      <c r="DLD3" s="1"/>
      <c r="DLE3" s="1"/>
      <c r="DLF3" s="1"/>
      <c r="DLG3" s="1"/>
      <c r="DLH3" s="1"/>
      <c r="DLI3" s="1"/>
      <c r="DLJ3" s="1"/>
      <c r="DLK3" s="1"/>
      <c r="DLL3" s="1"/>
      <c r="DLM3" s="1"/>
      <c r="DLN3" s="1"/>
      <c r="DLO3" s="1"/>
      <c r="DLP3" s="1"/>
      <c r="DLQ3" s="1"/>
      <c r="DLR3" s="1"/>
      <c r="DLS3" s="1"/>
      <c r="DLT3" s="1"/>
      <c r="DLU3" s="1"/>
      <c r="DLV3" s="1"/>
      <c r="DLW3" s="1"/>
      <c r="DLX3" s="1"/>
      <c r="DLY3" s="1"/>
      <c r="DLZ3" s="1"/>
      <c r="DMA3" s="1"/>
      <c r="DMB3" s="1"/>
      <c r="DMC3" s="1"/>
      <c r="DMD3" s="1"/>
      <c r="DME3" s="1"/>
      <c r="DMF3" s="1"/>
      <c r="DMG3" s="1"/>
      <c r="DMH3" s="1"/>
      <c r="DMI3" s="1"/>
      <c r="DMJ3" s="1"/>
      <c r="DMK3" s="1"/>
      <c r="DML3" s="1"/>
      <c r="DMM3" s="1"/>
      <c r="DMN3" s="1"/>
      <c r="DMO3" s="1"/>
      <c r="DMP3" s="1"/>
      <c r="DMQ3" s="1"/>
      <c r="DMR3" s="1"/>
      <c r="DMS3" s="1"/>
      <c r="DMT3" s="1"/>
      <c r="DMU3" s="1"/>
      <c r="DMV3" s="1"/>
      <c r="DMW3" s="1"/>
      <c r="DMX3" s="1"/>
      <c r="DMY3" s="1"/>
      <c r="DMZ3" s="1"/>
      <c r="DNA3" s="1"/>
      <c r="DNB3" s="1"/>
      <c r="DNC3" s="1"/>
      <c r="DND3" s="1"/>
      <c r="DNE3" s="1"/>
      <c r="DNF3" s="1"/>
      <c r="DNG3" s="1"/>
      <c r="DNH3" s="1"/>
      <c r="DNI3" s="1"/>
      <c r="DNJ3" s="1"/>
      <c r="DNK3" s="1"/>
      <c r="DNL3" s="1"/>
      <c r="DNM3" s="1"/>
      <c r="DNN3" s="1"/>
      <c r="DNO3" s="1"/>
      <c r="DNP3" s="1"/>
      <c r="DNQ3" s="1"/>
      <c r="DNR3" s="1"/>
      <c r="DNS3" s="1"/>
      <c r="DNT3" s="1"/>
      <c r="DNU3" s="1"/>
      <c r="DNV3" s="1"/>
      <c r="DNW3" s="1"/>
      <c r="DNX3" s="1"/>
      <c r="DNY3" s="1"/>
      <c r="DNZ3" s="1"/>
      <c r="DOA3" s="1"/>
      <c r="DOB3" s="1"/>
      <c r="DOC3" s="1"/>
      <c r="DOD3" s="1"/>
      <c r="DOE3" s="1"/>
      <c r="DOF3" s="1"/>
      <c r="DOG3" s="1"/>
      <c r="DOH3" s="1"/>
      <c r="DOI3" s="1"/>
      <c r="DOJ3" s="1"/>
      <c r="DOK3" s="1"/>
      <c r="DOL3" s="1"/>
      <c r="DOM3" s="1"/>
      <c r="DON3" s="1"/>
      <c r="DOO3" s="1"/>
      <c r="DOP3" s="1"/>
      <c r="DOQ3" s="1"/>
      <c r="DOR3" s="1"/>
      <c r="DOS3" s="1"/>
      <c r="DOT3" s="1"/>
      <c r="DOU3" s="1"/>
      <c r="DOV3" s="1"/>
      <c r="DOW3" s="1"/>
      <c r="DOX3" s="1"/>
      <c r="DOY3" s="1"/>
      <c r="DOZ3" s="1"/>
      <c r="DPA3" s="1"/>
      <c r="DPB3" s="1"/>
      <c r="DPC3" s="1"/>
      <c r="DPD3" s="1"/>
      <c r="DPE3" s="1"/>
      <c r="DPF3" s="1"/>
      <c r="DPG3" s="1"/>
      <c r="DPH3" s="1"/>
      <c r="DPI3" s="1"/>
      <c r="DPJ3" s="1"/>
      <c r="DPK3" s="1"/>
      <c r="DPL3" s="1"/>
      <c r="DPM3" s="1"/>
      <c r="DPN3" s="1"/>
      <c r="DPO3" s="1"/>
      <c r="DPP3" s="1"/>
      <c r="DPQ3" s="1"/>
      <c r="DPR3" s="1"/>
      <c r="DPS3" s="1"/>
      <c r="DPT3" s="1"/>
      <c r="DPU3" s="1"/>
      <c r="DPV3" s="1"/>
      <c r="DPW3" s="1"/>
      <c r="DPX3" s="1"/>
      <c r="DPY3" s="1"/>
      <c r="DPZ3" s="1"/>
      <c r="DQA3" s="1"/>
      <c r="DQB3" s="1"/>
      <c r="DQC3" s="1"/>
      <c r="DQD3" s="1"/>
      <c r="DQE3" s="1"/>
      <c r="DQF3" s="1"/>
      <c r="DQG3" s="1"/>
      <c r="DQH3" s="1"/>
      <c r="DQI3" s="1"/>
      <c r="DQJ3" s="1"/>
      <c r="DQK3" s="1"/>
      <c r="DQL3" s="1"/>
      <c r="DQM3" s="1"/>
      <c r="DQN3" s="1"/>
      <c r="DQO3" s="1"/>
      <c r="DQP3" s="1"/>
      <c r="DQQ3" s="1"/>
      <c r="DQR3" s="1"/>
      <c r="DQS3" s="1"/>
      <c r="DQT3" s="1"/>
      <c r="DQU3" s="1"/>
      <c r="DQV3" s="1"/>
      <c r="DQW3" s="1"/>
      <c r="DQX3" s="1"/>
      <c r="DQY3" s="1"/>
      <c r="DQZ3" s="1"/>
      <c r="DRA3" s="1"/>
      <c r="DRB3" s="1"/>
      <c r="DRC3" s="1"/>
      <c r="DRD3" s="1"/>
      <c r="DRE3" s="1"/>
      <c r="DRF3" s="1"/>
      <c r="DRG3" s="1"/>
      <c r="DRH3" s="1"/>
      <c r="DRI3" s="1"/>
      <c r="DRJ3" s="1"/>
      <c r="DRK3" s="1"/>
      <c r="DRL3" s="1"/>
      <c r="DRM3" s="1"/>
      <c r="DRN3" s="1"/>
      <c r="DRO3" s="1"/>
      <c r="DRP3" s="1"/>
      <c r="DRQ3" s="1"/>
      <c r="DRR3" s="1"/>
      <c r="DRS3" s="1"/>
      <c r="DRT3" s="1"/>
      <c r="DRU3" s="1"/>
      <c r="DRV3" s="1"/>
      <c r="DRW3" s="1"/>
      <c r="DRX3" s="1"/>
      <c r="DRY3" s="1"/>
      <c r="DRZ3" s="1"/>
      <c r="DSA3" s="1"/>
      <c r="DSB3" s="1"/>
      <c r="DSC3" s="1"/>
      <c r="DSD3" s="1"/>
      <c r="DSE3" s="1"/>
      <c r="DSF3" s="1"/>
      <c r="DSG3" s="1"/>
      <c r="DSH3" s="1"/>
      <c r="DSI3" s="1"/>
      <c r="DSJ3" s="1"/>
      <c r="DSK3" s="1"/>
      <c r="DSL3" s="1"/>
      <c r="DSM3" s="1"/>
      <c r="DSN3" s="1"/>
      <c r="DSO3" s="1"/>
      <c r="DSP3" s="1"/>
      <c r="DSQ3" s="1"/>
      <c r="DSR3" s="1"/>
      <c r="DSS3" s="1"/>
      <c r="DST3" s="1"/>
      <c r="DSU3" s="1"/>
      <c r="DSV3" s="1"/>
      <c r="DSW3" s="1"/>
      <c r="DSX3" s="1"/>
      <c r="DSY3" s="1"/>
      <c r="DSZ3" s="1"/>
      <c r="DTA3" s="1"/>
      <c r="DTB3" s="1"/>
      <c r="DTC3" s="1"/>
      <c r="DTD3" s="1"/>
      <c r="DTE3" s="1"/>
      <c r="DTF3" s="1"/>
      <c r="DTG3" s="1"/>
      <c r="DTH3" s="1"/>
      <c r="DTI3" s="1"/>
      <c r="DTJ3" s="1"/>
      <c r="DTK3" s="1"/>
      <c r="DTL3" s="1"/>
      <c r="DTM3" s="1"/>
      <c r="DTN3" s="1"/>
      <c r="DTO3" s="1"/>
      <c r="DTP3" s="1"/>
      <c r="DTQ3" s="1"/>
      <c r="DTR3" s="1"/>
      <c r="DTS3" s="1"/>
      <c r="DTT3" s="1"/>
      <c r="DTU3" s="1"/>
      <c r="DTV3" s="1"/>
      <c r="DTW3" s="1"/>
      <c r="DTX3" s="1"/>
      <c r="DTY3" s="1"/>
      <c r="DTZ3" s="1"/>
      <c r="DUA3" s="1"/>
      <c r="DUB3" s="1"/>
      <c r="DUC3" s="1"/>
      <c r="DUD3" s="1"/>
      <c r="DUE3" s="1"/>
      <c r="DUF3" s="1"/>
      <c r="DUG3" s="1"/>
      <c r="DUH3" s="1"/>
      <c r="DUI3" s="1"/>
      <c r="DUJ3" s="1"/>
      <c r="DUK3" s="1"/>
      <c r="DUL3" s="1"/>
      <c r="DUM3" s="1"/>
      <c r="DUN3" s="1"/>
      <c r="DUO3" s="1"/>
      <c r="DUP3" s="1"/>
      <c r="DUQ3" s="1"/>
      <c r="DUR3" s="1"/>
      <c r="DUS3" s="1"/>
      <c r="DUT3" s="1"/>
      <c r="DUU3" s="1"/>
      <c r="DUV3" s="1"/>
      <c r="DUW3" s="1"/>
      <c r="DUX3" s="1"/>
      <c r="DUY3" s="1"/>
      <c r="DUZ3" s="1"/>
      <c r="DVA3" s="1"/>
      <c r="DVB3" s="1"/>
      <c r="DVC3" s="1"/>
      <c r="DVD3" s="1"/>
      <c r="DVE3" s="1"/>
      <c r="DVF3" s="1"/>
      <c r="DVG3" s="1"/>
      <c r="DVH3" s="1"/>
      <c r="DVI3" s="1"/>
      <c r="DVJ3" s="1"/>
      <c r="DVK3" s="1"/>
      <c r="DVL3" s="1"/>
      <c r="DVM3" s="1"/>
      <c r="DVN3" s="1"/>
      <c r="DVO3" s="1"/>
      <c r="DVP3" s="1"/>
      <c r="DVQ3" s="1"/>
      <c r="DVR3" s="1"/>
      <c r="DVS3" s="1"/>
      <c r="DVT3" s="1"/>
      <c r="DVU3" s="1"/>
      <c r="DVV3" s="1"/>
      <c r="DVW3" s="1"/>
      <c r="DVX3" s="1"/>
      <c r="DVY3" s="1"/>
      <c r="DVZ3" s="1"/>
      <c r="DWA3" s="1"/>
      <c r="DWB3" s="1"/>
      <c r="DWC3" s="1"/>
      <c r="DWD3" s="1"/>
      <c r="DWE3" s="1"/>
      <c r="DWF3" s="1"/>
      <c r="DWG3" s="1"/>
      <c r="DWH3" s="1"/>
      <c r="DWI3" s="1"/>
      <c r="DWJ3" s="1"/>
      <c r="DWK3" s="1"/>
      <c r="DWL3" s="1"/>
      <c r="DWM3" s="1"/>
      <c r="DWN3" s="1"/>
      <c r="DWO3" s="1"/>
      <c r="DWP3" s="1"/>
      <c r="DWQ3" s="1"/>
      <c r="DWR3" s="1"/>
      <c r="DWS3" s="1"/>
      <c r="DWT3" s="1"/>
      <c r="DWU3" s="1"/>
      <c r="DWV3" s="1"/>
      <c r="DWW3" s="1"/>
      <c r="DWX3" s="1"/>
      <c r="DWY3" s="1"/>
      <c r="DWZ3" s="1"/>
      <c r="DXA3" s="1"/>
      <c r="DXB3" s="1"/>
      <c r="DXC3" s="1"/>
      <c r="DXD3" s="1"/>
      <c r="DXE3" s="1"/>
      <c r="DXF3" s="1"/>
      <c r="DXG3" s="1"/>
      <c r="DXH3" s="1"/>
      <c r="DXI3" s="1"/>
      <c r="DXJ3" s="1"/>
      <c r="DXK3" s="1"/>
      <c r="DXL3" s="1"/>
      <c r="DXM3" s="1"/>
      <c r="DXN3" s="1"/>
      <c r="DXO3" s="1"/>
      <c r="DXP3" s="1"/>
      <c r="DXQ3" s="1"/>
      <c r="DXR3" s="1"/>
      <c r="DXS3" s="1"/>
      <c r="DXT3" s="1"/>
      <c r="DXU3" s="1"/>
      <c r="DXV3" s="1"/>
      <c r="DXW3" s="1"/>
      <c r="DXX3" s="1"/>
      <c r="DXY3" s="1"/>
      <c r="DXZ3" s="1"/>
      <c r="DYA3" s="1"/>
      <c r="DYB3" s="1"/>
      <c r="DYC3" s="1"/>
      <c r="DYD3" s="1"/>
      <c r="DYE3" s="1"/>
      <c r="DYF3" s="1"/>
      <c r="DYG3" s="1"/>
      <c r="DYH3" s="1"/>
      <c r="DYI3" s="1"/>
      <c r="DYJ3" s="1"/>
      <c r="DYK3" s="1"/>
      <c r="DYL3" s="1"/>
      <c r="DYM3" s="1"/>
      <c r="DYN3" s="1"/>
      <c r="DYO3" s="1"/>
      <c r="DYP3" s="1"/>
      <c r="DYQ3" s="1"/>
      <c r="DYR3" s="1"/>
      <c r="DYS3" s="1"/>
      <c r="DYT3" s="1"/>
      <c r="DYU3" s="1"/>
      <c r="DYV3" s="1"/>
      <c r="DYW3" s="1"/>
      <c r="DYX3" s="1"/>
      <c r="DYY3" s="1"/>
      <c r="DYZ3" s="1"/>
      <c r="DZA3" s="1"/>
      <c r="DZB3" s="1"/>
      <c r="DZC3" s="1"/>
      <c r="DZD3" s="1"/>
      <c r="DZE3" s="1"/>
      <c r="DZF3" s="1"/>
      <c r="DZG3" s="1"/>
      <c r="DZH3" s="1"/>
      <c r="DZI3" s="1"/>
      <c r="DZJ3" s="1"/>
      <c r="DZK3" s="1"/>
      <c r="DZL3" s="1"/>
      <c r="DZM3" s="1"/>
      <c r="DZN3" s="1"/>
      <c r="DZO3" s="1"/>
      <c r="DZP3" s="1"/>
      <c r="DZQ3" s="1"/>
      <c r="DZR3" s="1"/>
      <c r="DZS3" s="1"/>
      <c r="DZT3" s="1"/>
      <c r="DZU3" s="1"/>
      <c r="DZV3" s="1"/>
      <c r="DZW3" s="1"/>
      <c r="DZX3" s="1"/>
      <c r="DZY3" s="1"/>
      <c r="DZZ3" s="1"/>
      <c r="EAA3" s="1"/>
      <c r="EAB3" s="1"/>
      <c r="EAC3" s="1"/>
      <c r="EAD3" s="1"/>
      <c r="EAE3" s="1"/>
      <c r="EAF3" s="1"/>
      <c r="EAG3" s="1"/>
      <c r="EAH3" s="1"/>
      <c r="EAI3" s="1"/>
      <c r="EAJ3" s="1"/>
      <c r="EAK3" s="1"/>
      <c r="EAL3" s="1"/>
      <c r="EAM3" s="1"/>
      <c r="EAN3" s="1"/>
      <c r="EAO3" s="1"/>
      <c r="EAP3" s="1"/>
      <c r="EAQ3" s="1"/>
      <c r="EAR3" s="1"/>
      <c r="EAS3" s="1"/>
      <c r="EAT3" s="1"/>
      <c r="EAU3" s="1"/>
      <c r="EAV3" s="1"/>
      <c r="EAW3" s="1"/>
      <c r="EAX3" s="1"/>
      <c r="EAY3" s="1"/>
      <c r="EAZ3" s="1"/>
      <c r="EBA3" s="1"/>
      <c r="EBB3" s="1"/>
      <c r="EBC3" s="1"/>
      <c r="EBD3" s="1"/>
      <c r="EBE3" s="1"/>
      <c r="EBF3" s="1"/>
      <c r="EBG3" s="1"/>
      <c r="EBH3" s="1"/>
      <c r="EBI3" s="1"/>
      <c r="EBJ3" s="1"/>
      <c r="EBK3" s="1"/>
      <c r="EBL3" s="1"/>
      <c r="EBM3" s="1"/>
      <c r="EBN3" s="1"/>
      <c r="EBO3" s="1"/>
      <c r="EBP3" s="1"/>
      <c r="EBQ3" s="1"/>
      <c r="EBR3" s="1"/>
      <c r="EBS3" s="1"/>
      <c r="EBT3" s="1"/>
      <c r="EBU3" s="1"/>
      <c r="EBV3" s="1"/>
      <c r="EBW3" s="1"/>
      <c r="EBX3" s="1"/>
      <c r="EBY3" s="1"/>
      <c r="EBZ3" s="1"/>
      <c r="ECA3" s="1"/>
      <c r="ECB3" s="1"/>
      <c r="ECC3" s="1"/>
      <c r="ECD3" s="1"/>
      <c r="ECE3" s="1"/>
      <c r="ECF3" s="1"/>
      <c r="ECG3" s="1"/>
      <c r="ECH3" s="1"/>
      <c r="ECI3" s="1"/>
      <c r="ECJ3" s="1"/>
      <c r="ECK3" s="1"/>
      <c r="ECL3" s="1"/>
      <c r="ECM3" s="1"/>
      <c r="ECN3" s="1"/>
      <c r="ECO3" s="1"/>
      <c r="ECP3" s="1"/>
      <c r="ECQ3" s="1"/>
      <c r="ECR3" s="1"/>
      <c r="ECS3" s="1"/>
      <c r="ECT3" s="1"/>
      <c r="ECU3" s="1"/>
      <c r="ECV3" s="1"/>
      <c r="ECW3" s="1"/>
      <c r="ECX3" s="1"/>
      <c r="ECY3" s="1"/>
      <c r="ECZ3" s="1"/>
      <c r="EDA3" s="1"/>
      <c r="EDB3" s="1"/>
      <c r="EDC3" s="1"/>
      <c r="EDD3" s="1"/>
      <c r="EDE3" s="1"/>
      <c r="EDF3" s="1"/>
      <c r="EDG3" s="1"/>
      <c r="EDH3" s="1"/>
      <c r="EDI3" s="1"/>
      <c r="EDJ3" s="1"/>
      <c r="EDK3" s="1"/>
      <c r="EDL3" s="1"/>
      <c r="EDM3" s="1"/>
      <c r="EDN3" s="1"/>
      <c r="EDO3" s="1"/>
      <c r="EDP3" s="1"/>
      <c r="EDQ3" s="1"/>
      <c r="EDR3" s="1"/>
      <c r="EDS3" s="1"/>
      <c r="EDT3" s="1"/>
      <c r="EDU3" s="1"/>
      <c r="EDV3" s="1"/>
      <c r="EDW3" s="1"/>
      <c r="EDX3" s="1"/>
      <c r="EDY3" s="1"/>
      <c r="EDZ3" s="1"/>
      <c r="EEA3" s="1"/>
      <c r="EEB3" s="1"/>
      <c r="EEC3" s="1"/>
      <c r="EED3" s="1"/>
      <c r="EEE3" s="1"/>
      <c r="EEF3" s="1"/>
      <c r="EEG3" s="1"/>
      <c r="EEH3" s="1"/>
      <c r="EEI3" s="1"/>
      <c r="EEJ3" s="1"/>
      <c r="EEK3" s="1"/>
      <c r="EEL3" s="1"/>
      <c r="EEM3" s="1"/>
      <c r="EEN3" s="1"/>
      <c r="EEO3" s="1"/>
      <c r="EEP3" s="1"/>
      <c r="EEQ3" s="1"/>
      <c r="EER3" s="1"/>
      <c r="EES3" s="1"/>
      <c r="EET3" s="1"/>
      <c r="EEU3" s="1"/>
      <c r="EEV3" s="1"/>
      <c r="EEW3" s="1"/>
      <c r="EEX3" s="1"/>
      <c r="EEY3" s="1"/>
      <c r="EEZ3" s="1"/>
      <c r="EFA3" s="1"/>
      <c r="EFB3" s="1"/>
      <c r="EFC3" s="1"/>
      <c r="EFD3" s="1"/>
      <c r="EFE3" s="1"/>
      <c r="EFF3" s="1"/>
      <c r="EFG3" s="1"/>
      <c r="EFH3" s="1"/>
      <c r="EFI3" s="1"/>
      <c r="EFJ3" s="1"/>
      <c r="EFK3" s="1"/>
      <c r="EFL3" s="1"/>
      <c r="EFM3" s="1"/>
      <c r="EFN3" s="1"/>
      <c r="EFO3" s="1"/>
      <c r="EFP3" s="1"/>
      <c r="EFQ3" s="1"/>
      <c r="EFR3" s="1"/>
      <c r="EFS3" s="1"/>
      <c r="EFT3" s="1"/>
      <c r="EFU3" s="1"/>
      <c r="EFV3" s="1"/>
      <c r="EFW3" s="1"/>
      <c r="EFX3" s="1"/>
      <c r="EFY3" s="1"/>
      <c r="EFZ3" s="1"/>
      <c r="EGA3" s="1"/>
      <c r="EGB3" s="1"/>
      <c r="EGC3" s="1"/>
      <c r="EGD3" s="1"/>
      <c r="EGE3" s="1"/>
      <c r="EGF3" s="1"/>
      <c r="EGG3" s="1"/>
      <c r="EGH3" s="1"/>
      <c r="EGI3" s="1"/>
      <c r="EGJ3" s="1"/>
      <c r="EGK3" s="1"/>
      <c r="EGL3" s="1"/>
      <c r="EGM3" s="1"/>
      <c r="EGN3" s="1"/>
      <c r="EGO3" s="1"/>
      <c r="EGP3" s="1"/>
      <c r="EGQ3" s="1"/>
      <c r="EGR3" s="1"/>
      <c r="EGS3" s="1"/>
      <c r="EGT3" s="1"/>
      <c r="EGU3" s="1"/>
      <c r="EGV3" s="1"/>
      <c r="EGW3" s="1"/>
      <c r="EGX3" s="1"/>
      <c r="EGY3" s="1"/>
      <c r="EGZ3" s="1"/>
      <c r="EHA3" s="1"/>
      <c r="EHB3" s="1"/>
      <c r="EHC3" s="1"/>
      <c r="EHD3" s="1"/>
      <c r="EHE3" s="1"/>
      <c r="EHF3" s="1"/>
      <c r="EHG3" s="1"/>
      <c r="EHH3" s="1"/>
      <c r="EHI3" s="1"/>
      <c r="EHJ3" s="1"/>
      <c r="EHK3" s="1"/>
      <c r="EHL3" s="1"/>
      <c r="EHM3" s="1"/>
      <c r="EHN3" s="1"/>
      <c r="EHO3" s="1"/>
      <c r="EHP3" s="1"/>
      <c r="EHQ3" s="1"/>
      <c r="EHR3" s="1"/>
      <c r="EHS3" s="1"/>
      <c r="EHT3" s="1"/>
      <c r="EHU3" s="1"/>
      <c r="EHV3" s="1"/>
      <c r="EHW3" s="1"/>
      <c r="EHX3" s="1"/>
      <c r="EHY3" s="1"/>
      <c r="EHZ3" s="1"/>
      <c r="EIA3" s="1"/>
      <c r="EIB3" s="1"/>
      <c r="EIC3" s="1"/>
      <c r="EID3" s="1"/>
      <c r="EIE3" s="1"/>
      <c r="EIF3" s="1"/>
      <c r="EIG3" s="1"/>
      <c r="EIH3" s="1"/>
      <c r="EII3" s="1"/>
      <c r="EIJ3" s="1"/>
      <c r="EIK3" s="1"/>
      <c r="EIL3" s="1"/>
      <c r="EIM3" s="1"/>
      <c r="EIN3" s="1"/>
      <c r="EIO3" s="1"/>
      <c r="EIP3" s="1"/>
      <c r="EIQ3" s="1"/>
      <c r="EIR3" s="1"/>
      <c r="EIS3" s="1"/>
      <c r="EIT3" s="1"/>
      <c r="EIU3" s="1"/>
      <c r="EIV3" s="1"/>
      <c r="EIW3" s="1"/>
      <c r="EIX3" s="1"/>
      <c r="EIY3" s="1"/>
      <c r="EIZ3" s="1"/>
      <c r="EJA3" s="1"/>
      <c r="EJB3" s="1"/>
      <c r="EJC3" s="1"/>
      <c r="EJD3" s="1"/>
      <c r="EJE3" s="1"/>
      <c r="EJF3" s="1"/>
      <c r="EJG3" s="1"/>
      <c r="EJH3" s="1"/>
      <c r="EJI3" s="1"/>
      <c r="EJJ3" s="1"/>
      <c r="EJK3" s="1"/>
      <c r="EJL3" s="1"/>
      <c r="EJM3" s="1"/>
      <c r="EJN3" s="1"/>
      <c r="EJO3" s="1"/>
      <c r="EJP3" s="1"/>
      <c r="EJQ3" s="1"/>
      <c r="EJR3" s="1"/>
      <c r="EJS3" s="1"/>
      <c r="EJT3" s="1"/>
      <c r="EJU3" s="1"/>
      <c r="EJV3" s="1"/>
      <c r="EJW3" s="1"/>
      <c r="EJX3" s="1"/>
      <c r="EJY3" s="1"/>
      <c r="EJZ3" s="1"/>
      <c r="EKA3" s="1"/>
      <c r="EKB3" s="1"/>
      <c r="EKC3" s="1"/>
      <c r="EKD3" s="1"/>
      <c r="EKE3" s="1"/>
      <c r="EKF3" s="1"/>
      <c r="EKG3" s="1"/>
      <c r="EKH3" s="1"/>
      <c r="EKI3" s="1"/>
      <c r="EKJ3" s="1"/>
      <c r="EKK3" s="1"/>
      <c r="EKL3" s="1"/>
      <c r="EKM3" s="1"/>
      <c r="EKN3" s="1"/>
      <c r="EKO3" s="1"/>
      <c r="EKP3" s="1"/>
      <c r="EKQ3" s="1"/>
      <c r="EKR3" s="1"/>
      <c r="EKS3" s="1"/>
      <c r="EKT3" s="1"/>
      <c r="EKU3" s="1"/>
      <c r="EKV3" s="1"/>
      <c r="EKW3" s="1"/>
      <c r="EKX3" s="1"/>
      <c r="EKY3" s="1"/>
      <c r="EKZ3" s="1"/>
      <c r="ELA3" s="1"/>
      <c r="ELB3" s="1"/>
      <c r="ELC3" s="1"/>
      <c r="ELD3" s="1"/>
      <c r="ELE3" s="1"/>
      <c r="ELF3" s="1"/>
      <c r="ELG3" s="1"/>
      <c r="ELH3" s="1"/>
      <c r="ELI3" s="1"/>
      <c r="ELJ3" s="1"/>
      <c r="ELK3" s="1"/>
      <c r="ELL3" s="1"/>
      <c r="ELM3" s="1"/>
      <c r="ELN3" s="1"/>
      <c r="ELO3" s="1"/>
      <c r="ELP3" s="1"/>
      <c r="ELQ3" s="1"/>
      <c r="ELR3" s="1"/>
      <c r="ELS3" s="1"/>
      <c r="ELT3" s="1"/>
      <c r="ELU3" s="1"/>
      <c r="ELV3" s="1"/>
      <c r="ELW3" s="1"/>
      <c r="ELX3" s="1"/>
      <c r="ELY3" s="1"/>
      <c r="ELZ3" s="1"/>
      <c r="EMA3" s="1"/>
      <c r="EMB3" s="1"/>
      <c r="EMC3" s="1"/>
      <c r="EMD3" s="1"/>
      <c r="EME3" s="1"/>
      <c r="EMF3" s="1"/>
      <c r="EMG3" s="1"/>
      <c r="EMH3" s="1"/>
      <c r="EMI3" s="1"/>
      <c r="EMJ3" s="1"/>
      <c r="EMK3" s="1"/>
      <c r="EML3" s="1"/>
      <c r="EMM3" s="1"/>
      <c r="EMN3" s="1"/>
      <c r="EMO3" s="1"/>
      <c r="EMP3" s="1"/>
      <c r="EMQ3" s="1"/>
      <c r="EMR3" s="1"/>
      <c r="EMS3" s="1"/>
      <c r="EMT3" s="1"/>
      <c r="EMU3" s="1"/>
      <c r="EMV3" s="1"/>
      <c r="EMW3" s="1"/>
      <c r="EMX3" s="1"/>
      <c r="EMY3" s="1"/>
      <c r="EMZ3" s="1"/>
      <c r="ENA3" s="1"/>
      <c r="ENB3" s="1"/>
      <c r="ENC3" s="1"/>
      <c r="END3" s="1"/>
      <c r="ENE3" s="1"/>
      <c r="ENF3" s="1"/>
      <c r="ENG3" s="1"/>
      <c r="ENH3" s="1"/>
      <c r="ENI3" s="1"/>
      <c r="ENJ3" s="1"/>
      <c r="ENK3" s="1"/>
      <c r="ENL3" s="1"/>
      <c r="ENM3" s="1"/>
      <c r="ENN3" s="1"/>
      <c r="ENO3" s="1"/>
      <c r="ENP3" s="1"/>
      <c r="ENQ3" s="1"/>
      <c r="ENR3" s="1"/>
      <c r="ENS3" s="1"/>
      <c r="ENT3" s="1"/>
      <c r="ENU3" s="1"/>
      <c r="ENV3" s="1"/>
      <c r="ENW3" s="1"/>
      <c r="ENX3" s="1"/>
      <c r="ENY3" s="1"/>
      <c r="ENZ3" s="1"/>
      <c r="EOA3" s="1"/>
      <c r="EOB3" s="1"/>
      <c r="EOC3" s="1"/>
      <c r="EOD3" s="1"/>
      <c r="EOE3" s="1"/>
      <c r="EOF3" s="1"/>
      <c r="EOG3" s="1"/>
      <c r="EOH3" s="1"/>
      <c r="EOI3" s="1"/>
      <c r="EOJ3" s="1"/>
      <c r="EOK3" s="1"/>
      <c r="EOL3" s="1"/>
      <c r="EOM3" s="1"/>
      <c r="EON3" s="1"/>
      <c r="EOO3" s="1"/>
      <c r="EOP3" s="1"/>
      <c r="EOQ3" s="1"/>
      <c r="EOR3" s="1"/>
      <c r="EOS3" s="1"/>
      <c r="EOT3" s="1"/>
      <c r="EOU3" s="1"/>
      <c r="EOV3" s="1"/>
      <c r="EOW3" s="1"/>
      <c r="EOX3" s="1"/>
      <c r="EOY3" s="1"/>
      <c r="EOZ3" s="1"/>
      <c r="EPA3" s="1"/>
      <c r="EPB3" s="1"/>
      <c r="EPC3" s="1"/>
      <c r="EPD3" s="1"/>
      <c r="EPE3" s="1"/>
      <c r="EPF3" s="1"/>
      <c r="EPG3" s="1"/>
      <c r="EPH3" s="1"/>
      <c r="EPI3" s="1"/>
      <c r="EPJ3" s="1"/>
      <c r="EPK3" s="1"/>
      <c r="EPL3" s="1"/>
      <c r="EPM3" s="1"/>
      <c r="EPN3" s="1"/>
      <c r="EPO3" s="1"/>
      <c r="EPP3" s="1"/>
      <c r="EPQ3" s="1"/>
      <c r="EPR3" s="1"/>
      <c r="EPS3" s="1"/>
      <c r="EPT3" s="1"/>
      <c r="EPU3" s="1"/>
      <c r="EPV3" s="1"/>
      <c r="EPW3" s="1"/>
      <c r="EPX3" s="1"/>
      <c r="EPY3" s="1"/>
      <c r="EPZ3" s="1"/>
      <c r="EQA3" s="1"/>
      <c r="EQB3" s="1"/>
      <c r="EQC3" s="1"/>
      <c r="EQD3" s="1"/>
      <c r="EQE3" s="1"/>
      <c r="EQF3" s="1"/>
      <c r="EQG3" s="1"/>
      <c r="EQH3" s="1"/>
      <c r="EQI3" s="1"/>
      <c r="EQJ3" s="1"/>
      <c r="EQK3" s="1"/>
      <c r="EQL3" s="1"/>
      <c r="EQM3" s="1"/>
      <c r="EQN3" s="1"/>
      <c r="EQO3" s="1"/>
      <c r="EQP3" s="1"/>
      <c r="EQQ3" s="1"/>
      <c r="EQR3" s="1"/>
      <c r="EQS3" s="1"/>
      <c r="EQT3" s="1"/>
      <c r="EQU3" s="1"/>
      <c r="EQV3" s="1"/>
      <c r="EQW3" s="1"/>
      <c r="EQX3" s="1"/>
      <c r="EQY3" s="1"/>
      <c r="EQZ3" s="1"/>
      <c r="ERA3" s="1"/>
      <c r="ERB3" s="1"/>
      <c r="ERC3" s="1"/>
      <c r="ERD3" s="1"/>
      <c r="ERE3" s="1"/>
      <c r="ERF3" s="1"/>
      <c r="ERG3" s="1"/>
      <c r="ERH3" s="1"/>
      <c r="ERI3" s="1"/>
      <c r="ERJ3" s="1"/>
      <c r="ERK3" s="1"/>
      <c r="ERL3" s="1"/>
      <c r="ERM3" s="1"/>
      <c r="ERN3" s="1"/>
      <c r="ERO3" s="1"/>
      <c r="ERP3" s="1"/>
      <c r="ERQ3" s="1"/>
      <c r="ERR3" s="1"/>
      <c r="ERS3" s="1"/>
      <c r="ERT3" s="1"/>
      <c r="ERU3" s="1"/>
      <c r="ERV3" s="1"/>
      <c r="ERW3" s="1"/>
      <c r="ERX3" s="1"/>
      <c r="ERY3" s="1"/>
      <c r="ERZ3" s="1"/>
      <c r="ESA3" s="1"/>
      <c r="ESB3" s="1"/>
      <c r="ESC3" s="1"/>
      <c r="ESD3" s="1"/>
      <c r="ESE3" s="1"/>
      <c r="ESF3" s="1"/>
      <c r="ESG3" s="1"/>
      <c r="ESH3" s="1"/>
      <c r="ESI3" s="1"/>
      <c r="ESJ3" s="1"/>
      <c r="ESK3" s="1"/>
      <c r="ESL3" s="1"/>
      <c r="ESM3" s="1"/>
      <c r="ESN3" s="1"/>
      <c r="ESO3" s="1"/>
      <c r="ESP3" s="1"/>
      <c r="ESQ3" s="1"/>
      <c r="ESR3" s="1"/>
      <c r="ESS3" s="1"/>
      <c r="EST3" s="1"/>
      <c r="ESU3" s="1"/>
      <c r="ESV3" s="1"/>
      <c r="ESW3" s="1"/>
      <c r="ESX3" s="1"/>
      <c r="ESY3" s="1"/>
      <c r="ESZ3" s="1"/>
      <c r="ETA3" s="1"/>
      <c r="ETB3" s="1"/>
      <c r="ETC3" s="1"/>
      <c r="ETD3" s="1"/>
      <c r="ETE3" s="1"/>
      <c r="ETF3" s="1"/>
      <c r="ETG3" s="1"/>
      <c r="ETH3" s="1"/>
      <c r="ETI3" s="1"/>
      <c r="ETJ3" s="1"/>
      <c r="ETK3" s="1"/>
      <c r="ETL3" s="1"/>
      <c r="ETM3" s="1"/>
      <c r="ETN3" s="1"/>
      <c r="ETO3" s="1"/>
      <c r="ETP3" s="1"/>
      <c r="ETQ3" s="1"/>
      <c r="ETR3" s="1"/>
      <c r="ETS3" s="1"/>
      <c r="ETT3" s="1"/>
      <c r="ETU3" s="1"/>
      <c r="ETV3" s="1"/>
      <c r="ETW3" s="1"/>
      <c r="ETX3" s="1"/>
      <c r="ETY3" s="1"/>
      <c r="ETZ3" s="1"/>
      <c r="EUA3" s="1"/>
      <c r="EUB3" s="1"/>
      <c r="EUC3" s="1"/>
      <c r="EUD3" s="1"/>
      <c r="EUE3" s="1"/>
      <c r="EUF3" s="1"/>
      <c r="EUG3" s="1"/>
      <c r="EUH3" s="1"/>
      <c r="EUI3" s="1"/>
      <c r="EUJ3" s="1"/>
      <c r="EUK3" s="1"/>
      <c r="EUL3" s="1"/>
      <c r="EUM3" s="1"/>
      <c r="EUN3" s="1"/>
      <c r="EUO3" s="1"/>
      <c r="EUP3" s="1"/>
      <c r="EUQ3" s="1"/>
      <c r="EUR3" s="1"/>
      <c r="EUS3" s="1"/>
      <c r="EUT3" s="1"/>
      <c r="EUU3" s="1"/>
      <c r="EUV3" s="1"/>
      <c r="EUW3" s="1"/>
      <c r="EUX3" s="1"/>
      <c r="EUY3" s="1"/>
      <c r="EUZ3" s="1"/>
      <c r="EVA3" s="1"/>
      <c r="EVB3" s="1"/>
      <c r="EVC3" s="1"/>
      <c r="EVD3" s="1"/>
      <c r="EVE3" s="1"/>
      <c r="EVF3" s="1"/>
      <c r="EVG3" s="1"/>
      <c r="EVH3" s="1"/>
      <c r="EVI3" s="1"/>
      <c r="EVJ3" s="1"/>
      <c r="EVK3" s="1"/>
      <c r="EVL3" s="1"/>
      <c r="EVM3" s="1"/>
      <c r="EVN3" s="1"/>
      <c r="EVO3" s="1"/>
      <c r="EVP3" s="1"/>
      <c r="EVQ3" s="1"/>
      <c r="EVR3" s="1"/>
      <c r="EVS3" s="1"/>
      <c r="EVT3" s="1"/>
      <c r="EVU3" s="1"/>
      <c r="EVV3" s="1"/>
      <c r="EVW3" s="1"/>
      <c r="EVX3" s="1"/>
      <c r="EVY3" s="1"/>
      <c r="EVZ3" s="1"/>
      <c r="EWA3" s="1"/>
      <c r="EWB3" s="1"/>
      <c r="EWC3" s="1"/>
      <c r="EWD3" s="1"/>
      <c r="EWE3" s="1"/>
      <c r="EWF3" s="1"/>
      <c r="EWG3" s="1"/>
      <c r="EWH3" s="1"/>
      <c r="EWI3" s="1"/>
      <c r="EWJ3" s="1"/>
      <c r="EWK3" s="1"/>
      <c r="EWL3" s="1"/>
      <c r="EWM3" s="1"/>
      <c r="EWN3" s="1"/>
      <c r="EWO3" s="1"/>
      <c r="EWP3" s="1"/>
      <c r="EWQ3" s="1"/>
      <c r="EWR3" s="1"/>
      <c r="EWS3" s="1"/>
      <c r="EWT3" s="1"/>
      <c r="EWU3" s="1"/>
      <c r="EWV3" s="1"/>
      <c r="EWW3" s="1"/>
      <c r="EWX3" s="1"/>
      <c r="EWY3" s="1"/>
      <c r="EWZ3" s="1"/>
      <c r="EXA3" s="1"/>
      <c r="EXB3" s="1"/>
      <c r="EXC3" s="1"/>
      <c r="EXD3" s="1"/>
      <c r="EXE3" s="1"/>
      <c r="EXF3" s="1"/>
      <c r="EXG3" s="1"/>
      <c r="EXH3" s="1"/>
      <c r="EXI3" s="1"/>
      <c r="EXJ3" s="1"/>
      <c r="EXK3" s="1"/>
      <c r="EXL3" s="1"/>
      <c r="EXM3" s="1"/>
      <c r="EXN3" s="1"/>
      <c r="EXO3" s="1"/>
      <c r="EXP3" s="1"/>
      <c r="EXQ3" s="1"/>
      <c r="EXR3" s="1"/>
      <c r="EXS3" s="1"/>
      <c r="EXT3" s="1"/>
      <c r="EXU3" s="1"/>
      <c r="EXV3" s="1"/>
      <c r="EXW3" s="1"/>
      <c r="EXX3" s="1"/>
      <c r="EXY3" s="1"/>
      <c r="EXZ3" s="1"/>
      <c r="EYA3" s="1"/>
      <c r="EYB3" s="1"/>
      <c r="EYC3" s="1"/>
      <c r="EYD3" s="1"/>
      <c r="EYE3" s="1"/>
      <c r="EYF3" s="1"/>
      <c r="EYG3" s="1"/>
      <c r="EYH3" s="1"/>
      <c r="EYI3" s="1"/>
      <c r="EYJ3" s="1"/>
      <c r="EYK3" s="1"/>
      <c r="EYL3" s="1"/>
      <c r="EYM3" s="1"/>
      <c r="EYN3" s="1"/>
      <c r="EYO3" s="1"/>
      <c r="EYP3" s="1"/>
      <c r="EYQ3" s="1"/>
      <c r="EYR3" s="1"/>
      <c r="EYS3" s="1"/>
      <c r="EYT3" s="1"/>
      <c r="EYU3" s="1"/>
      <c r="EYV3" s="1"/>
      <c r="EYW3" s="1"/>
      <c r="EYX3" s="1"/>
      <c r="EYY3" s="1"/>
      <c r="EYZ3" s="1"/>
      <c r="EZA3" s="1"/>
      <c r="EZB3" s="1"/>
      <c r="EZC3" s="1"/>
      <c r="EZD3" s="1"/>
      <c r="EZE3" s="1"/>
      <c r="EZF3" s="1"/>
      <c r="EZG3" s="1"/>
      <c r="EZH3" s="1"/>
      <c r="EZI3" s="1"/>
      <c r="EZJ3" s="1"/>
      <c r="EZK3" s="1"/>
      <c r="EZL3" s="1"/>
      <c r="EZM3" s="1"/>
      <c r="EZN3" s="1"/>
      <c r="EZO3" s="1"/>
      <c r="EZP3" s="1"/>
      <c r="EZQ3" s="1"/>
      <c r="EZR3" s="1"/>
      <c r="EZS3" s="1"/>
      <c r="EZT3" s="1"/>
      <c r="EZU3" s="1"/>
      <c r="EZV3" s="1"/>
      <c r="EZW3" s="1"/>
      <c r="EZX3" s="1"/>
      <c r="EZY3" s="1"/>
      <c r="EZZ3" s="1"/>
      <c r="FAA3" s="1"/>
      <c r="FAB3" s="1"/>
      <c r="FAC3" s="1"/>
      <c r="FAD3" s="1"/>
      <c r="FAE3" s="1"/>
      <c r="FAF3" s="1"/>
      <c r="FAG3" s="1"/>
      <c r="FAH3" s="1"/>
      <c r="FAI3" s="1"/>
      <c r="FAJ3" s="1"/>
      <c r="FAK3" s="1"/>
      <c r="FAL3" s="1"/>
      <c r="FAM3" s="1"/>
      <c r="FAN3" s="1"/>
      <c r="FAO3" s="1"/>
      <c r="FAP3" s="1"/>
      <c r="FAQ3" s="1"/>
      <c r="FAR3" s="1"/>
      <c r="FAS3" s="1"/>
      <c r="FAT3" s="1"/>
      <c r="FAU3" s="1"/>
      <c r="FAV3" s="1"/>
      <c r="FAW3" s="1"/>
      <c r="FAX3" s="1"/>
      <c r="FAY3" s="1"/>
      <c r="FAZ3" s="1"/>
      <c r="FBA3" s="1"/>
      <c r="FBB3" s="1"/>
      <c r="FBC3" s="1"/>
      <c r="FBD3" s="1"/>
      <c r="FBE3" s="1"/>
      <c r="FBF3" s="1"/>
      <c r="FBG3" s="1"/>
      <c r="FBH3" s="1"/>
      <c r="FBI3" s="1"/>
      <c r="FBJ3" s="1"/>
      <c r="FBK3" s="1"/>
      <c r="FBL3" s="1"/>
      <c r="FBM3" s="1"/>
      <c r="FBN3" s="1"/>
      <c r="FBO3" s="1"/>
      <c r="FBP3" s="1"/>
      <c r="FBQ3" s="1"/>
      <c r="FBR3" s="1"/>
      <c r="FBS3" s="1"/>
      <c r="FBT3" s="1"/>
      <c r="FBU3" s="1"/>
      <c r="FBV3" s="1"/>
      <c r="FBW3" s="1"/>
      <c r="FBX3" s="1"/>
      <c r="FBY3" s="1"/>
      <c r="FBZ3" s="1"/>
      <c r="FCA3" s="1"/>
      <c r="FCB3" s="1"/>
      <c r="FCC3" s="1"/>
      <c r="FCD3" s="1"/>
      <c r="FCE3" s="1"/>
      <c r="FCF3" s="1"/>
      <c r="FCG3" s="1"/>
      <c r="FCH3" s="1"/>
      <c r="FCI3" s="1"/>
      <c r="FCJ3" s="1"/>
      <c r="FCK3" s="1"/>
      <c r="FCL3" s="1"/>
      <c r="FCM3" s="1"/>
      <c r="FCN3" s="1"/>
      <c r="FCO3" s="1"/>
      <c r="FCP3" s="1"/>
      <c r="FCQ3" s="1"/>
      <c r="FCR3" s="1"/>
      <c r="FCS3" s="1"/>
      <c r="FCT3" s="1"/>
      <c r="FCU3" s="1"/>
      <c r="FCV3" s="1"/>
      <c r="FCW3" s="1"/>
      <c r="FCX3" s="1"/>
      <c r="FCY3" s="1"/>
      <c r="FCZ3" s="1"/>
      <c r="FDA3" s="1"/>
      <c r="FDB3" s="1"/>
      <c r="FDC3" s="1"/>
      <c r="FDD3" s="1"/>
      <c r="FDE3" s="1"/>
      <c r="FDF3" s="1"/>
      <c r="FDG3" s="1"/>
      <c r="FDH3" s="1"/>
      <c r="FDI3" s="1"/>
      <c r="FDJ3" s="1"/>
      <c r="FDK3" s="1"/>
      <c r="FDL3" s="1"/>
      <c r="FDM3" s="1"/>
      <c r="FDN3" s="1"/>
      <c r="FDO3" s="1"/>
      <c r="FDP3" s="1"/>
      <c r="FDQ3" s="1"/>
      <c r="FDR3" s="1"/>
      <c r="FDS3" s="1"/>
      <c r="FDT3" s="1"/>
      <c r="FDU3" s="1"/>
      <c r="FDV3" s="1"/>
      <c r="FDW3" s="1"/>
      <c r="FDX3" s="1"/>
      <c r="FDY3" s="1"/>
      <c r="FDZ3" s="1"/>
      <c r="FEA3" s="1"/>
      <c r="FEB3" s="1"/>
      <c r="FEC3" s="1"/>
      <c r="FED3" s="1"/>
      <c r="FEE3" s="1"/>
      <c r="FEF3" s="1"/>
      <c r="FEG3" s="1"/>
      <c r="FEH3" s="1"/>
      <c r="FEI3" s="1"/>
      <c r="FEJ3" s="1"/>
      <c r="FEK3" s="1"/>
      <c r="FEL3" s="1"/>
      <c r="FEM3" s="1"/>
      <c r="FEN3" s="1"/>
      <c r="FEO3" s="1"/>
      <c r="FEP3" s="1"/>
      <c r="FEQ3" s="1"/>
      <c r="FER3" s="1"/>
      <c r="FES3" s="1"/>
      <c r="FET3" s="1"/>
      <c r="FEU3" s="1"/>
      <c r="FEV3" s="1"/>
      <c r="FEW3" s="1"/>
      <c r="FEX3" s="1"/>
      <c r="FEY3" s="1"/>
      <c r="FEZ3" s="1"/>
      <c r="FFA3" s="1"/>
      <c r="FFB3" s="1"/>
      <c r="FFC3" s="1"/>
      <c r="FFD3" s="1"/>
      <c r="FFE3" s="1"/>
      <c r="FFF3" s="1"/>
      <c r="FFG3" s="1"/>
      <c r="FFH3" s="1"/>
      <c r="FFI3" s="1"/>
      <c r="FFJ3" s="1"/>
      <c r="FFK3" s="1"/>
      <c r="FFL3" s="1"/>
      <c r="FFM3" s="1"/>
      <c r="FFN3" s="1"/>
      <c r="FFO3" s="1"/>
      <c r="FFP3" s="1"/>
      <c r="FFQ3" s="1"/>
      <c r="FFR3" s="1"/>
      <c r="FFS3" s="1"/>
      <c r="FFT3" s="1"/>
      <c r="FFU3" s="1"/>
      <c r="FFV3" s="1"/>
      <c r="FFW3" s="1"/>
      <c r="FFX3" s="1"/>
      <c r="FFY3" s="1"/>
      <c r="FFZ3" s="1"/>
      <c r="FGA3" s="1"/>
      <c r="FGB3" s="1"/>
      <c r="FGC3" s="1"/>
      <c r="FGD3" s="1"/>
      <c r="FGE3" s="1"/>
      <c r="FGF3" s="1"/>
      <c r="FGG3" s="1"/>
      <c r="FGH3" s="1"/>
      <c r="FGI3" s="1"/>
      <c r="FGJ3" s="1"/>
      <c r="FGK3" s="1"/>
      <c r="FGL3" s="1"/>
      <c r="FGM3" s="1"/>
      <c r="FGN3" s="1"/>
      <c r="FGO3" s="1"/>
      <c r="FGP3" s="1"/>
      <c r="FGQ3" s="1"/>
      <c r="FGR3" s="1"/>
      <c r="FGS3" s="1"/>
      <c r="FGT3" s="1"/>
      <c r="FGU3" s="1"/>
      <c r="FGV3" s="1"/>
      <c r="FGW3" s="1"/>
      <c r="FGX3" s="1"/>
      <c r="FGY3" s="1"/>
      <c r="FGZ3" s="1"/>
      <c r="FHA3" s="1"/>
      <c r="FHB3" s="1"/>
      <c r="FHC3" s="1"/>
      <c r="FHD3" s="1"/>
      <c r="FHE3" s="1"/>
      <c r="FHF3" s="1"/>
      <c r="FHG3" s="1"/>
      <c r="FHH3" s="1"/>
      <c r="FHI3" s="1"/>
      <c r="FHJ3" s="1"/>
      <c r="FHK3" s="1"/>
      <c r="FHL3" s="1"/>
      <c r="FHM3" s="1"/>
      <c r="FHN3" s="1"/>
      <c r="FHO3" s="1"/>
      <c r="FHP3" s="1"/>
      <c r="FHQ3" s="1"/>
      <c r="FHR3" s="1"/>
      <c r="FHS3" s="1"/>
      <c r="FHT3" s="1"/>
      <c r="FHU3" s="1"/>
      <c r="FHV3" s="1"/>
      <c r="FHW3" s="1"/>
      <c r="FHX3" s="1"/>
      <c r="FHY3" s="1"/>
      <c r="FHZ3" s="1"/>
      <c r="FIA3" s="1"/>
      <c r="FIB3" s="1"/>
      <c r="FIC3" s="1"/>
      <c r="FID3" s="1"/>
      <c r="FIE3" s="1"/>
      <c r="FIF3" s="1"/>
      <c r="FIG3" s="1"/>
      <c r="FIH3" s="1"/>
      <c r="FII3" s="1"/>
      <c r="FIJ3" s="1"/>
      <c r="FIK3" s="1"/>
      <c r="FIL3" s="1"/>
      <c r="FIM3" s="1"/>
      <c r="FIN3" s="1"/>
      <c r="FIO3" s="1"/>
      <c r="FIP3" s="1"/>
      <c r="FIQ3" s="1"/>
      <c r="FIR3" s="1"/>
      <c r="FIS3" s="1"/>
      <c r="FIT3" s="1"/>
      <c r="FIU3" s="1"/>
      <c r="FIV3" s="1"/>
      <c r="FIW3" s="1"/>
      <c r="FIX3" s="1"/>
      <c r="FIY3" s="1"/>
      <c r="FIZ3" s="1"/>
      <c r="FJA3" s="1"/>
      <c r="FJB3" s="1"/>
      <c r="FJC3" s="1"/>
      <c r="FJD3" s="1"/>
      <c r="FJE3" s="1"/>
      <c r="FJF3" s="1"/>
      <c r="FJG3" s="1"/>
      <c r="FJH3" s="1"/>
      <c r="FJI3" s="1"/>
      <c r="FJJ3" s="1"/>
      <c r="FJK3" s="1"/>
      <c r="FJL3" s="1"/>
      <c r="FJM3" s="1"/>
      <c r="FJN3" s="1"/>
      <c r="FJO3" s="1"/>
      <c r="FJP3" s="1"/>
      <c r="FJQ3" s="1"/>
      <c r="FJR3" s="1"/>
      <c r="FJS3" s="1"/>
      <c r="FJT3" s="1"/>
      <c r="FJU3" s="1"/>
      <c r="FJV3" s="1"/>
      <c r="FJW3" s="1"/>
      <c r="FJX3" s="1"/>
      <c r="FJY3" s="1"/>
      <c r="FJZ3" s="1"/>
      <c r="FKA3" s="1"/>
      <c r="FKB3" s="1"/>
      <c r="FKC3" s="1"/>
      <c r="FKD3" s="1"/>
      <c r="FKE3" s="1"/>
      <c r="FKF3" s="1"/>
      <c r="FKG3" s="1"/>
      <c r="FKH3" s="1"/>
      <c r="FKI3" s="1"/>
      <c r="FKJ3" s="1"/>
      <c r="FKK3" s="1"/>
      <c r="FKL3" s="1"/>
      <c r="FKM3" s="1"/>
      <c r="FKN3" s="1"/>
      <c r="FKO3" s="1"/>
      <c r="FKP3" s="1"/>
      <c r="FKQ3" s="1"/>
      <c r="FKR3" s="1"/>
      <c r="FKS3" s="1"/>
      <c r="FKT3" s="1"/>
      <c r="FKU3" s="1"/>
      <c r="FKV3" s="1"/>
      <c r="FKW3" s="1"/>
      <c r="FKX3" s="1"/>
      <c r="FKY3" s="1"/>
      <c r="FKZ3" s="1"/>
      <c r="FLA3" s="1"/>
      <c r="FLB3" s="1"/>
      <c r="FLC3" s="1"/>
      <c r="FLD3" s="1"/>
      <c r="FLE3" s="1"/>
      <c r="FLF3" s="1"/>
      <c r="FLG3" s="1"/>
      <c r="FLH3" s="1"/>
      <c r="FLI3" s="1"/>
      <c r="FLJ3" s="1"/>
      <c r="FLK3" s="1"/>
      <c r="FLL3" s="1"/>
      <c r="FLM3" s="1"/>
      <c r="FLN3" s="1"/>
      <c r="FLO3" s="1"/>
      <c r="FLP3" s="1"/>
      <c r="FLQ3" s="1"/>
      <c r="FLR3" s="1"/>
      <c r="FLS3" s="1"/>
      <c r="FLT3" s="1"/>
      <c r="FLU3" s="1"/>
      <c r="FLV3" s="1"/>
      <c r="FLW3" s="1"/>
      <c r="FLX3" s="1"/>
      <c r="FLY3" s="1"/>
      <c r="FLZ3" s="1"/>
      <c r="FMA3" s="1"/>
      <c r="FMB3" s="1"/>
      <c r="FMC3" s="1"/>
      <c r="FMD3" s="1"/>
      <c r="FME3" s="1"/>
      <c r="FMF3" s="1"/>
      <c r="FMG3" s="1"/>
      <c r="FMH3" s="1"/>
      <c r="FMI3" s="1"/>
      <c r="FMJ3" s="1"/>
      <c r="FMK3" s="1"/>
      <c r="FML3" s="1"/>
      <c r="FMM3" s="1"/>
      <c r="FMN3" s="1"/>
      <c r="FMO3" s="1"/>
      <c r="FMP3" s="1"/>
      <c r="FMQ3" s="1"/>
      <c r="FMR3" s="1"/>
      <c r="FMS3" s="1"/>
      <c r="FMT3" s="1"/>
      <c r="FMU3" s="1"/>
      <c r="FMV3" s="1"/>
      <c r="FMW3" s="1"/>
      <c r="FMX3" s="1"/>
      <c r="FMY3" s="1"/>
      <c r="FMZ3" s="1"/>
      <c r="FNA3" s="1"/>
      <c r="FNB3" s="1"/>
      <c r="FNC3" s="1"/>
      <c r="FND3" s="1"/>
      <c r="FNE3" s="1"/>
      <c r="FNF3" s="1"/>
      <c r="FNG3" s="1"/>
      <c r="FNH3" s="1"/>
      <c r="FNI3" s="1"/>
      <c r="FNJ3" s="1"/>
      <c r="FNK3" s="1"/>
      <c r="FNL3" s="1"/>
      <c r="FNM3" s="1"/>
      <c r="FNN3" s="1"/>
      <c r="FNO3" s="1"/>
      <c r="FNP3" s="1"/>
      <c r="FNQ3" s="1"/>
      <c r="FNR3" s="1"/>
      <c r="FNS3" s="1"/>
      <c r="FNT3" s="1"/>
      <c r="FNU3" s="1"/>
      <c r="FNV3" s="1"/>
      <c r="FNW3" s="1"/>
      <c r="FNX3" s="1"/>
      <c r="FNY3" s="1"/>
      <c r="FNZ3" s="1"/>
      <c r="FOA3" s="1"/>
      <c r="FOB3" s="1"/>
      <c r="FOC3" s="1"/>
      <c r="FOD3" s="1"/>
      <c r="FOE3" s="1"/>
      <c r="FOF3" s="1"/>
      <c r="FOG3" s="1"/>
      <c r="FOH3" s="1"/>
      <c r="FOI3" s="1"/>
      <c r="FOJ3" s="1"/>
      <c r="FOK3" s="1"/>
      <c r="FOL3" s="1"/>
      <c r="FOM3" s="1"/>
      <c r="FON3" s="1"/>
      <c r="FOO3" s="1"/>
      <c r="FOP3" s="1"/>
      <c r="FOQ3" s="1"/>
      <c r="FOR3" s="1"/>
      <c r="FOS3" s="1"/>
      <c r="FOT3" s="1"/>
      <c r="FOU3" s="1"/>
      <c r="FOV3" s="1"/>
      <c r="FOW3" s="1"/>
      <c r="FOX3" s="1"/>
      <c r="FOY3" s="1"/>
      <c r="FOZ3" s="1"/>
      <c r="FPA3" s="1"/>
      <c r="FPB3" s="1"/>
      <c r="FPC3" s="1"/>
      <c r="FPD3" s="1"/>
      <c r="FPE3" s="1"/>
      <c r="FPF3" s="1"/>
      <c r="FPG3" s="1"/>
      <c r="FPH3" s="1"/>
      <c r="FPI3" s="1"/>
      <c r="FPJ3" s="1"/>
      <c r="FPK3" s="1"/>
      <c r="FPL3" s="1"/>
      <c r="FPM3" s="1"/>
      <c r="FPN3" s="1"/>
      <c r="FPO3" s="1"/>
      <c r="FPP3" s="1"/>
      <c r="FPQ3" s="1"/>
      <c r="FPR3" s="1"/>
      <c r="FPS3" s="1"/>
      <c r="FPT3" s="1"/>
      <c r="FPU3" s="1"/>
      <c r="FPV3" s="1"/>
      <c r="FPW3" s="1"/>
      <c r="FPX3" s="1"/>
      <c r="FPY3" s="1"/>
      <c r="FPZ3" s="1"/>
      <c r="FQA3" s="1"/>
      <c r="FQB3" s="1"/>
      <c r="FQC3" s="1"/>
      <c r="FQD3" s="1"/>
      <c r="FQE3" s="1"/>
      <c r="FQF3" s="1"/>
      <c r="FQG3" s="1"/>
      <c r="FQH3" s="1"/>
      <c r="FQI3" s="1"/>
      <c r="FQJ3" s="1"/>
      <c r="FQK3" s="1"/>
      <c r="FQL3" s="1"/>
      <c r="FQM3" s="1"/>
      <c r="FQN3" s="1"/>
      <c r="FQO3" s="1"/>
      <c r="FQP3" s="1"/>
      <c r="FQQ3" s="1"/>
      <c r="FQR3" s="1"/>
      <c r="FQS3" s="1"/>
      <c r="FQT3" s="1"/>
      <c r="FQU3" s="1"/>
      <c r="FQV3" s="1"/>
      <c r="FQW3" s="1"/>
      <c r="FQX3" s="1"/>
      <c r="FQY3" s="1"/>
      <c r="FQZ3" s="1"/>
      <c r="FRA3" s="1"/>
      <c r="FRB3" s="1"/>
      <c r="FRC3" s="1"/>
      <c r="FRD3" s="1"/>
      <c r="FRE3" s="1"/>
      <c r="FRF3" s="1"/>
      <c r="FRG3" s="1"/>
      <c r="FRH3" s="1"/>
      <c r="FRI3" s="1"/>
      <c r="FRJ3" s="1"/>
      <c r="FRK3" s="1"/>
      <c r="FRL3" s="1"/>
      <c r="FRM3" s="1"/>
      <c r="FRN3" s="1"/>
      <c r="FRO3" s="1"/>
      <c r="FRP3" s="1"/>
      <c r="FRQ3" s="1"/>
      <c r="FRR3" s="1"/>
      <c r="FRS3" s="1"/>
      <c r="FRT3" s="1"/>
      <c r="FRU3" s="1"/>
      <c r="FRV3" s="1"/>
      <c r="FRW3" s="1"/>
      <c r="FRX3" s="1"/>
      <c r="FRY3" s="1"/>
      <c r="FRZ3" s="1"/>
      <c r="FSA3" s="1"/>
      <c r="FSB3" s="1"/>
      <c r="FSC3" s="1"/>
      <c r="FSD3" s="1"/>
      <c r="FSE3" s="1"/>
      <c r="FSF3" s="1"/>
      <c r="FSG3" s="1"/>
      <c r="FSH3" s="1"/>
      <c r="FSI3" s="1"/>
      <c r="FSJ3" s="1"/>
      <c r="FSK3" s="1"/>
      <c r="FSL3" s="1"/>
      <c r="FSM3" s="1"/>
      <c r="FSN3" s="1"/>
      <c r="FSO3" s="1"/>
      <c r="FSP3" s="1"/>
      <c r="FSQ3" s="1"/>
      <c r="FSR3" s="1"/>
      <c r="FSS3" s="1"/>
      <c r="FST3" s="1"/>
      <c r="FSU3" s="1"/>
      <c r="FSV3" s="1"/>
      <c r="FSW3" s="1"/>
      <c r="FSX3" s="1"/>
      <c r="FSY3" s="1"/>
      <c r="FSZ3" s="1"/>
      <c r="FTA3" s="1"/>
      <c r="FTB3" s="1"/>
      <c r="FTC3" s="1"/>
      <c r="FTD3" s="1"/>
      <c r="FTE3" s="1"/>
      <c r="FTF3" s="1"/>
      <c r="FTG3" s="1"/>
      <c r="FTH3" s="1"/>
      <c r="FTI3" s="1"/>
      <c r="FTJ3" s="1"/>
      <c r="FTK3" s="1"/>
      <c r="FTL3" s="1"/>
      <c r="FTM3" s="1"/>
      <c r="FTN3" s="1"/>
      <c r="FTO3" s="1"/>
      <c r="FTP3" s="1"/>
      <c r="FTQ3" s="1"/>
      <c r="FTR3" s="1"/>
      <c r="FTS3" s="1"/>
      <c r="FTT3" s="1"/>
      <c r="FTU3" s="1"/>
      <c r="FTV3" s="1"/>
      <c r="FTW3" s="1"/>
      <c r="FTX3" s="1"/>
      <c r="FTY3" s="1"/>
      <c r="FTZ3" s="1"/>
      <c r="FUA3" s="1"/>
      <c r="FUB3" s="1"/>
      <c r="FUC3" s="1"/>
      <c r="FUD3" s="1"/>
      <c r="FUE3" s="1"/>
      <c r="FUF3" s="1"/>
      <c r="FUG3" s="1"/>
      <c r="FUH3" s="1"/>
      <c r="FUI3" s="1"/>
      <c r="FUJ3" s="1"/>
      <c r="FUK3" s="1"/>
      <c r="FUL3" s="1"/>
      <c r="FUM3" s="1"/>
      <c r="FUN3" s="1"/>
      <c r="FUO3" s="1"/>
      <c r="FUP3" s="1"/>
      <c r="FUQ3" s="1"/>
      <c r="FUR3" s="1"/>
      <c r="FUS3" s="1"/>
      <c r="FUT3" s="1"/>
      <c r="FUU3" s="1"/>
      <c r="FUV3" s="1"/>
      <c r="FUW3" s="1"/>
      <c r="FUX3" s="1"/>
      <c r="FUY3" s="1"/>
      <c r="FUZ3" s="1"/>
      <c r="FVA3" s="1"/>
      <c r="FVB3" s="1"/>
      <c r="FVC3" s="1"/>
      <c r="FVD3" s="1"/>
      <c r="FVE3" s="1"/>
      <c r="FVF3" s="1"/>
      <c r="FVG3" s="1"/>
      <c r="FVH3" s="1"/>
      <c r="FVI3" s="1"/>
      <c r="FVJ3" s="1"/>
      <c r="FVK3" s="1"/>
      <c r="FVL3" s="1"/>
      <c r="FVM3" s="1"/>
      <c r="FVN3" s="1"/>
      <c r="FVO3" s="1"/>
      <c r="FVP3" s="1"/>
      <c r="FVQ3" s="1"/>
      <c r="FVR3" s="1"/>
      <c r="FVS3" s="1"/>
      <c r="FVT3" s="1"/>
      <c r="FVU3" s="1"/>
      <c r="FVV3" s="1"/>
      <c r="FVW3" s="1"/>
      <c r="FVX3" s="1"/>
      <c r="FVY3" s="1"/>
      <c r="FVZ3" s="1"/>
      <c r="FWA3" s="1"/>
      <c r="FWB3" s="1"/>
      <c r="FWC3" s="1"/>
      <c r="FWD3" s="1"/>
      <c r="FWE3" s="1"/>
      <c r="FWF3" s="1"/>
      <c r="FWG3" s="1"/>
      <c r="FWH3" s="1"/>
      <c r="FWI3" s="1"/>
      <c r="FWJ3" s="1"/>
      <c r="FWK3" s="1"/>
      <c r="FWL3" s="1"/>
      <c r="FWM3" s="1"/>
      <c r="FWN3" s="1"/>
      <c r="FWO3" s="1"/>
      <c r="FWP3" s="1"/>
      <c r="FWQ3" s="1"/>
      <c r="FWR3" s="1"/>
      <c r="FWS3" s="1"/>
      <c r="FWT3" s="1"/>
      <c r="FWU3" s="1"/>
      <c r="FWV3" s="1"/>
      <c r="FWW3" s="1"/>
      <c r="FWX3" s="1"/>
      <c r="FWY3" s="1"/>
      <c r="FWZ3" s="1"/>
      <c r="FXA3" s="1"/>
      <c r="FXB3" s="1"/>
      <c r="FXC3" s="1"/>
      <c r="FXD3" s="1"/>
      <c r="FXE3" s="1"/>
      <c r="FXF3" s="1"/>
      <c r="FXG3" s="1"/>
      <c r="FXH3" s="1"/>
      <c r="FXI3" s="1"/>
      <c r="FXJ3" s="1"/>
      <c r="FXK3" s="1"/>
      <c r="FXL3" s="1"/>
      <c r="FXM3" s="1"/>
      <c r="FXN3" s="1"/>
      <c r="FXO3" s="1"/>
      <c r="FXP3" s="1"/>
      <c r="FXQ3" s="1"/>
      <c r="FXR3" s="1"/>
      <c r="FXS3" s="1"/>
      <c r="FXT3" s="1"/>
      <c r="FXU3" s="1"/>
      <c r="FXV3" s="1"/>
      <c r="FXW3" s="1"/>
      <c r="FXX3" s="1"/>
      <c r="FXY3" s="1"/>
      <c r="FXZ3" s="1"/>
      <c r="FYA3" s="1"/>
      <c r="FYB3" s="1"/>
      <c r="FYC3" s="1"/>
      <c r="FYD3" s="1"/>
      <c r="FYE3" s="1"/>
      <c r="FYF3" s="1"/>
      <c r="FYG3" s="1"/>
      <c r="FYH3" s="1"/>
      <c r="FYI3" s="1"/>
      <c r="FYJ3" s="1"/>
      <c r="FYK3" s="1"/>
      <c r="FYL3" s="1"/>
      <c r="FYM3" s="1"/>
      <c r="FYN3" s="1"/>
      <c r="FYO3" s="1"/>
      <c r="FYP3" s="1"/>
      <c r="FYQ3" s="1"/>
      <c r="FYR3" s="1"/>
      <c r="FYS3" s="1"/>
      <c r="FYT3" s="1"/>
      <c r="FYU3" s="1"/>
      <c r="FYV3" s="1"/>
      <c r="FYW3" s="1"/>
      <c r="FYX3" s="1"/>
      <c r="FYY3" s="1"/>
      <c r="FYZ3" s="1"/>
      <c r="FZA3" s="1"/>
      <c r="FZB3" s="1"/>
      <c r="FZC3" s="1"/>
      <c r="FZD3" s="1"/>
      <c r="FZE3" s="1"/>
      <c r="FZF3" s="1"/>
      <c r="FZG3" s="1"/>
      <c r="FZH3" s="1"/>
      <c r="FZI3" s="1"/>
      <c r="FZJ3" s="1"/>
      <c r="FZK3" s="1"/>
      <c r="FZL3" s="1"/>
      <c r="FZM3" s="1"/>
      <c r="FZN3" s="1"/>
      <c r="FZO3" s="1"/>
      <c r="FZP3" s="1"/>
      <c r="FZQ3" s="1"/>
      <c r="FZR3" s="1"/>
      <c r="FZS3" s="1"/>
      <c r="FZT3" s="1"/>
      <c r="FZU3" s="1"/>
      <c r="FZV3" s="1"/>
      <c r="FZW3" s="1"/>
      <c r="FZX3" s="1"/>
      <c r="FZY3" s="1"/>
      <c r="FZZ3" s="1"/>
      <c r="GAA3" s="1"/>
      <c r="GAB3" s="1"/>
      <c r="GAC3" s="1"/>
      <c r="GAD3" s="1"/>
      <c r="GAE3" s="1"/>
      <c r="GAF3" s="1"/>
      <c r="GAG3" s="1"/>
      <c r="GAH3" s="1"/>
      <c r="GAI3" s="1"/>
      <c r="GAJ3" s="1"/>
      <c r="GAK3" s="1"/>
      <c r="GAL3" s="1"/>
      <c r="GAM3" s="1"/>
      <c r="GAN3" s="1"/>
      <c r="GAO3" s="1"/>
      <c r="GAP3" s="1"/>
      <c r="GAQ3" s="1"/>
      <c r="GAR3" s="1"/>
      <c r="GAS3" s="1"/>
      <c r="GAT3" s="1"/>
      <c r="GAU3" s="1"/>
      <c r="GAV3" s="1"/>
      <c r="GAW3" s="1"/>
      <c r="GAX3" s="1"/>
      <c r="GAY3" s="1"/>
      <c r="GAZ3" s="1"/>
      <c r="GBA3" s="1"/>
      <c r="GBB3" s="1"/>
      <c r="GBC3" s="1"/>
      <c r="GBD3" s="1"/>
      <c r="GBE3" s="1"/>
      <c r="GBF3" s="1"/>
      <c r="GBG3" s="1"/>
      <c r="GBH3" s="1"/>
      <c r="GBI3" s="1"/>
      <c r="GBJ3" s="1"/>
      <c r="GBK3" s="1"/>
      <c r="GBL3" s="1"/>
      <c r="GBM3" s="1"/>
      <c r="GBN3" s="1"/>
      <c r="GBO3" s="1"/>
      <c r="GBP3" s="1"/>
      <c r="GBQ3" s="1"/>
      <c r="GBR3" s="1"/>
      <c r="GBS3" s="1"/>
      <c r="GBT3" s="1"/>
      <c r="GBU3" s="1"/>
      <c r="GBV3" s="1"/>
      <c r="GBW3" s="1"/>
      <c r="GBX3" s="1"/>
      <c r="GBY3" s="1"/>
      <c r="GBZ3" s="1"/>
      <c r="GCA3" s="1"/>
      <c r="GCB3" s="1"/>
      <c r="GCC3" s="1"/>
      <c r="GCD3" s="1"/>
      <c r="GCE3" s="1"/>
      <c r="GCF3" s="1"/>
      <c r="GCG3" s="1"/>
      <c r="GCH3" s="1"/>
      <c r="GCI3" s="1"/>
      <c r="GCJ3" s="1"/>
      <c r="GCK3" s="1"/>
      <c r="GCL3" s="1"/>
      <c r="GCM3" s="1"/>
      <c r="GCN3" s="1"/>
      <c r="GCO3" s="1"/>
      <c r="GCP3" s="1"/>
      <c r="GCQ3" s="1"/>
      <c r="GCR3" s="1"/>
      <c r="GCS3" s="1"/>
      <c r="GCT3" s="1"/>
      <c r="GCU3" s="1"/>
      <c r="GCV3" s="1"/>
      <c r="GCW3" s="1"/>
      <c r="GCX3" s="1"/>
      <c r="GCY3" s="1"/>
      <c r="GCZ3" s="1"/>
      <c r="GDA3" s="1"/>
      <c r="GDB3" s="1"/>
      <c r="GDC3" s="1"/>
      <c r="GDD3" s="1"/>
      <c r="GDE3" s="1"/>
      <c r="GDF3" s="1"/>
      <c r="GDG3" s="1"/>
      <c r="GDH3" s="1"/>
      <c r="GDI3" s="1"/>
      <c r="GDJ3" s="1"/>
      <c r="GDK3" s="1"/>
      <c r="GDL3" s="1"/>
      <c r="GDM3" s="1"/>
      <c r="GDN3" s="1"/>
      <c r="GDO3" s="1"/>
      <c r="GDP3" s="1"/>
      <c r="GDQ3" s="1"/>
      <c r="GDR3" s="1"/>
      <c r="GDS3" s="1"/>
      <c r="GDT3" s="1"/>
      <c r="GDU3" s="1"/>
      <c r="GDV3" s="1"/>
      <c r="GDW3" s="1"/>
      <c r="GDX3" s="1"/>
      <c r="GDY3" s="1"/>
      <c r="GDZ3" s="1"/>
      <c r="GEA3" s="1"/>
      <c r="GEB3" s="1"/>
      <c r="GEC3" s="1"/>
      <c r="GED3" s="1"/>
      <c r="GEE3" s="1"/>
      <c r="GEF3" s="1"/>
      <c r="GEG3" s="1"/>
      <c r="GEH3" s="1"/>
      <c r="GEI3" s="1"/>
      <c r="GEJ3" s="1"/>
      <c r="GEK3" s="1"/>
      <c r="GEL3" s="1"/>
      <c r="GEM3" s="1"/>
      <c r="GEN3" s="1"/>
      <c r="GEO3" s="1"/>
      <c r="GEP3" s="1"/>
      <c r="GEQ3" s="1"/>
      <c r="GER3" s="1"/>
      <c r="GES3" s="1"/>
      <c r="GET3" s="1"/>
      <c r="GEU3" s="1"/>
      <c r="GEV3" s="1"/>
      <c r="GEW3" s="1"/>
      <c r="GEX3" s="1"/>
      <c r="GEY3" s="1"/>
      <c r="GEZ3" s="1"/>
      <c r="GFA3" s="1"/>
      <c r="GFB3" s="1"/>
      <c r="GFC3" s="1"/>
      <c r="GFD3" s="1"/>
      <c r="GFE3" s="1"/>
      <c r="GFF3" s="1"/>
      <c r="GFG3" s="1"/>
      <c r="GFH3" s="1"/>
      <c r="GFI3" s="1"/>
      <c r="GFJ3" s="1"/>
      <c r="GFK3" s="1"/>
      <c r="GFL3" s="1"/>
      <c r="GFM3" s="1"/>
      <c r="GFN3" s="1"/>
      <c r="GFO3" s="1"/>
      <c r="GFP3" s="1"/>
      <c r="GFQ3" s="1"/>
      <c r="GFR3" s="1"/>
      <c r="GFS3" s="1"/>
      <c r="GFT3" s="1"/>
      <c r="GFU3" s="1"/>
      <c r="GFV3" s="1"/>
      <c r="GFW3" s="1"/>
      <c r="GFX3" s="1"/>
      <c r="GFY3" s="1"/>
      <c r="GFZ3" s="1"/>
      <c r="GGA3" s="1"/>
      <c r="GGB3" s="1"/>
      <c r="GGC3" s="1"/>
      <c r="GGD3" s="1"/>
      <c r="GGE3" s="1"/>
      <c r="GGF3" s="1"/>
      <c r="GGG3" s="1"/>
      <c r="GGH3" s="1"/>
      <c r="GGI3" s="1"/>
      <c r="GGJ3" s="1"/>
      <c r="GGK3" s="1"/>
      <c r="GGL3" s="1"/>
      <c r="GGM3" s="1"/>
      <c r="GGN3" s="1"/>
      <c r="GGO3" s="1"/>
      <c r="GGP3" s="1"/>
      <c r="GGQ3" s="1"/>
      <c r="GGR3" s="1"/>
      <c r="GGS3" s="1"/>
      <c r="GGT3" s="1"/>
      <c r="GGU3" s="1"/>
      <c r="GGV3" s="1"/>
      <c r="GGW3" s="1"/>
      <c r="GGX3" s="1"/>
      <c r="GGY3" s="1"/>
      <c r="GGZ3" s="1"/>
      <c r="GHA3" s="1"/>
      <c r="GHB3" s="1"/>
      <c r="GHC3" s="1"/>
      <c r="GHD3" s="1"/>
      <c r="GHE3" s="1"/>
      <c r="GHF3" s="1"/>
      <c r="GHG3" s="1"/>
      <c r="GHH3" s="1"/>
      <c r="GHI3" s="1"/>
      <c r="GHJ3" s="1"/>
      <c r="GHK3" s="1"/>
      <c r="GHL3" s="1"/>
      <c r="GHM3" s="1"/>
      <c r="GHN3" s="1"/>
      <c r="GHO3" s="1"/>
      <c r="GHP3" s="1"/>
      <c r="GHQ3" s="1"/>
      <c r="GHR3" s="1"/>
      <c r="GHS3" s="1"/>
      <c r="GHT3" s="1"/>
      <c r="GHU3" s="1"/>
      <c r="GHV3" s="1"/>
      <c r="GHW3" s="1"/>
      <c r="GHX3" s="1"/>
      <c r="GHY3" s="1"/>
      <c r="GHZ3" s="1"/>
      <c r="GIA3" s="1"/>
      <c r="GIB3" s="1"/>
      <c r="GIC3" s="1"/>
      <c r="GID3" s="1"/>
      <c r="GIE3" s="1"/>
      <c r="GIF3" s="1"/>
      <c r="GIG3" s="1"/>
      <c r="GIH3" s="1"/>
      <c r="GII3" s="1"/>
      <c r="GIJ3" s="1"/>
      <c r="GIK3" s="1"/>
      <c r="GIL3" s="1"/>
      <c r="GIM3" s="1"/>
      <c r="GIN3" s="1"/>
      <c r="GIO3" s="1"/>
      <c r="GIP3" s="1"/>
      <c r="GIQ3" s="1"/>
      <c r="GIR3" s="1"/>
      <c r="GIS3" s="1"/>
      <c r="GIT3" s="1"/>
      <c r="GIU3" s="1"/>
      <c r="GIV3" s="1"/>
      <c r="GIW3" s="1"/>
      <c r="GIX3" s="1"/>
      <c r="GIY3" s="1"/>
      <c r="GIZ3" s="1"/>
      <c r="GJA3" s="1"/>
      <c r="GJB3" s="1"/>
      <c r="GJC3" s="1"/>
      <c r="GJD3" s="1"/>
      <c r="GJE3" s="1"/>
      <c r="GJF3" s="1"/>
      <c r="GJG3" s="1"/>
      <c r="GJH3" s="1"/>
      <c r="GJI3" s="1"/>
      <c r="GJJ3" s="1"/>
      <c r="GJK3" s="1"/>
      <c r="GJL3" s="1"/>
      <c r="GJM3" s="1"/>
      <c r="GJN3" s="1"/>
      <c r="GJO3" s="1"/>
      <c r="GJP3" s="1"/>
      <c r="GJQ3" s="1"/>
      <c r="GJR3" s="1"/>
      <c r="GJS3" s="1"/>
      <c r="GJT3" s="1"/>
      <c r="GJU3" s="1"/>
      <c r="GJV3" s="1"/>
      <c r="GJW3" s="1"/>
      <c r="GJX3" s="1"/>
      <c r="GJY3" s="1"/>
      <c r="GJZ3" s="1"/>
      <c r="GKA3" s="1"/>
      <c r="GKB3" s="1"/>
      <c r="GKC3" s="1"/>
      <c r="GKD3" s="1"/>
      <c r="GKE3" s="1"/>
      <c r="GKF3" s="1"/>
      <c r="GKG3" s="1"/>
      <c r="GKH3" s="1"/>
      <c r="GKI3" s="1"/>
      <c r="GKJ3" s="1"/>
      <c r="GKK3" s="1"/>
      <c r="GKL3" s="1"/>
      <c r="GKM3" s="1"/>
      <c r="GKN3" s="1"/>
      <c r="GKO3" s="1"/>
      <c r="GKP3" s="1"/>
      <c r="GKQ3" s="1"/>
      <c r="GKR3" s="1"/>
      <c r="GKS3" s="1"/>
      <c r="GKT3" s="1"/>
      <c r="GKU3" s="1"/>
      <c r="GKV3" s="1"/>
      <c r="GKW3" s="1"/>
      <c r="GKX3" s="1"/>
      <c r="GKY3" s="1"/>
      <c r="GKZ3" s="1"/>
      <c r="GLA3" s="1"/>
      <c r="GLB3" s="1"/>
      <c r="GLC3" s="1"/>
      <c r="GLD3" s="1"/>
      <c r="GLE3" s="1"/>
      <c r="GLF3" s="1"/>
      <c r="GLG3" s="1"/>
      <c r="GLH3" s="1"/>
      <c r="GLI3" s="1"/>
      <c r="GLJ3" s="1"/>
      <c r="GLK3" s="1"/>
      <c r="GLL3" s="1"/>
      <c r="GLM3" s="1"/>
      <c r="GLN3" s="1"/>
      <c r="GLO3" s="1"/>
      <c r="GLP3" s="1"/>
      <c r="GLQ3" s="1"/>
      <c r="GLR3" s="1"/>
      <c r="GLS3" s="1"/>
      <c r="GLT3" s="1"/>
      <c r="GLU3" s="1"/>
      <c r="GLV3" s="1"/>
      <c r="GLW3" s="1"/>
      <c r="GLX3" s="1"/>
      <c r="GLY3" s="1"/>
      <c r="GLZ3" s="1"/>
      <c r="GMA3" s="1"/>
      <c r="GMB3" s="1"/>
      <c r="GMC3" s="1"/>
      <c r="GMD3" s="1"/>
      <c r="GME3" s="1"/>
      <c r="GMF3" s="1"/>
      <c r="GMG3" s="1"/>
      <c r="GMH3" s="1"/>
      <c r="GMI3" s="1"/>
      <c r="GMJ3" s="1"/>
      <c r="GMK3" s="1"/>
      <c r="GML3" s="1"/>
      <c r="GMM3" s="1"/>
      <c r="GMN3" s="1"/>
      <c r="GMO3" s="1"/>
      <c r="GMP3" s="1"/>
      <c r="GMQ3" s="1"/>
      <c r="GMR3" s="1"/>
      <c r="GMS3" s="1"/>
      <c r="GMT3" s="1"/>
      <c r="GMU3" s="1"/>
      <c r="GMV3" s="1"/>
      <c r="GMW3" s="1"/>
      <c r="GMX3" s="1"/>
      <c r="GMY3" s="1"/>
      <c r="GMZ3" s="1"/>
      <c r="GNA3" s="1"/>
      <c r="GNB3" s="1"/>
      <c r="GNC3" s="1"/>
      <c r="GND3" s="1"/>
      <c r="GNE3" s="1"/>
      <c r="GNF3" s="1"/>
      <c r="GNG3" s="1"/>
      <c r="GNH3" s="1"/>
      <c r="GNI3" s="1"/>
      <c r="GNJ3" s="1"/>
      <c r="GNK3" s="1"/>
      <c r="GNL3" s="1"/>
      <c r="GNM3" s="1"/>
      <c r="GNN3" s="1"/>
      <c r="GNO3" s="1"/>
      <c r="GNP3" s="1"/>
      <c r="GNQ3" s="1"/>
      <c r="GNR3" s="1"/>
      <c r="GNS3" s="1"/>
      <c r="GNT3" s="1"/>
      <c r="GNU3" s="1"/>
      <c r="GNV3" s="1"/>
      <c r="GNW3" s="1"/>
      <c r="GNX3" s="1"/>
      <c r="GNY3" s="1"/>
      <c r="GNZ3" s="1"/>
      <c r="GOA3" s="1"/>
      <c r="GOB3" s="1"/>
      <c r="GOC3" s="1"/>
      <c r="GOD3" s="1"/>
      <c r="GOE3" s="1"/>
      <c r="GOF3" s="1"/>
      <c r="GOG3" s="1"/>
      <c r="GOH3" s="1"/>
      <c r="GOI3" s="1"/>
      <c r="GOJ3" s="1"/>
      <c r="GOK3" s="1"/>
      <c r="GOL3" s="1"/>
      <c r="GOM3" s="1"/>
      <c r="GON3" s="1"/>
      <c r="GOO3" s="1"/>
      <c r="GOP3" s="1"/>
      <c r="GOQ3" s="1"/>
      <c r="GOR3" s="1"/>
      <c r="GOS3" s="1"/>
      <c r="GOT3" s="1"/>
      <c r="GOU3" s="1"/>
      <c r="GOV3" s="1"/>
      <c r="GOW3" s="1"/>
      <c r="GOX3" s="1"/>
      <c r="GOY3" s="1"/>
      <c r="GOZ3" s="1"/>
      <c r="GPA3" s="1"/>
      <c r="GPB3" s="1"/>
      <c r="GPC3" s="1"/>
      <c r="GPD3" s="1"/>
      <c r="GPE3" s="1"/>
      <c r="GPF3" s="1"/>
      <c r="GPG3" s="1"/>
      <c r="GPH3" s="1"/>
      <c r="GPI3" s="1"/>
      <c r="GPJ3" s="1"/>
      <c r="GPK3" s="1"/>
      <c r="GPL3" s="1"/>
      <c r="GPM3" s="1"/>
      <c r="GPN3" s="1"/>
      <c r="GPO3" s="1"/>
      <c r="GPP3" s="1"/>
      <c r="GPQ3" s="1"/>
      <c r="GPR3" s="1"/>
      <c r="GPS3" s="1"/>
      <c r="GPT3" s="1"/>
      <c r="GPU3" s="1"/>
      <c r="GPV3" s="1"/>
      <c r="GPW3" s="1"/>
      <c r="GPX3" s="1"/>
      <c r="GPY3" s="1"/>
      <c r="GPZ3" s="1"/>
      <c r="GQA3" s="1"/>
      <c r="GQB3" s="1"/>
      <c r="GQC3" s="1"/>
      <c r="GQD3" s="1"/>
      <c r="GQE3" s="1"/>
      <c r="GQF3" s="1"/>
      <c r="GQG3" s="1"/>
      <c r="GQH3" s="1"/>
      <c r="GQI3" s="1"/>
      <c r="GQJ3" s="1"/>
      <c r="GQK3" s="1"/>
      <c r="GQL3" s="1"/>
      <c r="GQM3" s="1"/>
      <c r="GQN3" s="1"/>
      <c r="GQO3" s="1"/>
      <c r="GQP3" s="1"/>
      <c r="GQQ3" s="1"/>
      <c r="GQR3" s="1"/>
      <c r="GQS3" s="1"/>
      <c r="GQT3" s="1"/>
      <c r="GQU3" s="1"/>
      <c r="GQV3" s="1"/>
      <c r="GQW3" s="1"/>
      <c r="GQX3" s="1"/>
      <c r="GQY3" s="1"/>
      <c r="GQZ3" s="1"/>
      <c r="GRA3" s="1"/>
      <c r="GRB3" s="1"/>
      <c r="GRC3" s="1"/>
      <c r="GRD3" s="1"/>
      <c r="GRE3" s="1"/>
      <c r="GRF3" s="1"/>
      <c r="GRG3" s="1"/>
      <c r="GRH3" s="1"/>
      <c r="GRI3" s="1"/>
      <c r="GRJ3" s="1"/>
      <c r="GRK3" s="1"/>
      <c r="GRL3" s="1"/>
      <c r="GRM3" s="1"/>
      <c r="GRN3" s="1"/>
      <c r="GRO3" s="1"/>
      <c r="GRP3" s="1"/>
      <c r="GRQ3" s="1"/>
      <c r="GRR3" s="1"/>
      <c r="GRS3" s="1"/>
      <c r="GRT3" s="1"/>
      <c r="GRU3" s="1"/>
      <c r="GRV3" s="1"/>
      <c r="GRW3" s="1"/>
      <c r="GRX3" s="1"/>
      <c r="GRY3" s="1"/>
      <c r="GRZ3" s="1"/>
      <c r="GSA3" s="1"/>
      <c r="GSB3" s="1"/>
      <c r="GSC3" s="1"/>
      <c r="GSD3" s="1"/>
      <c r="GSE3" s="1"/>
      <c r="GSF3" s="1"/>
      <c r="GSG3" s="1"/>
      <c r="GSH3" s="1"/>
      <c r="GSI3" s="1"/>
      <c r="GSJ3" s="1"/>
      <c r="GSK3" s="1"/>
      <c r="GSL3" s="1"/>
      <c r="GSM3" s="1"/>
      <c r="GSN3" s="1"/>
      <c r="GSO3" s="1"/>
      <c r="GSP3" s="1"/>
      <c r="GSQ3" s="1"/>
      <c r="GSR3" s="1"/>
      <c r="GSS3" s="1"/>
      <c r="GST3" s="1"/>
      <c r="GSU3" s="1"/>
      <c r="GSV3" s="1"/>
      <c r="GSW3" s="1"/>
      <c r="GSX3" s="1"/>
      <c r="GSY3" s="1"/>
      <c r="GSZ3" s="1"/>
      <c r="GTA3" s="1"/>
      <c r="GTB3" s="1"/>
      <c r="GTC3" s="1"/>
      <c r="GTD3" s="1"/>
      <c r="GTE3" s="1"/>
      <c r="GTF3" s="1"/>
      <c r="GTG3" s="1"/>
      <c r="GTH3" s="1"/>
      <c r="GTI3" s="1"/>
      <c r="GTJ3" s="1"/>
      <c r="GTK3" s="1"/>
      <c r="GTL3" s="1"/>
      <c r="GTM3" s="1"/>
      <c r="GTN3" s="1"/>
      <c r="GTO3" s="1"/>
      <c r="GTP3" s="1"/>
      <c r="GTQ3" s="1"/>
      <c r="GTR3" s="1"/>
      <c r="GTS3" s="1"/>
      <c r="GTT3" s="1"/>
      <c r="GTU3" s="1"/>
      <c r="GTV3" s="1"/>
      <c r="GTW3" s="1"/>
      <c r="GTX3" s="1"/>
      <c r="GTY3" s="1"/>
      <c r="GTZ3" s="1"/>
      <c r="GUA3" s="1"/>
      <c r="GUB3" s="1"/>
      <c r="GUC3" s="1"/>
      <c r="GUD3" s="1"/>
      <c r="GUE3" s="1"/>
      <c r="GUF3" s="1"/>
      <c r="GUG3" s="1"/>
      <c r="GUH3" s="1"/>
      <c r="GUI3" s="1"/>
      <c r="GUJ3" s="1"/>
      <c r="GUK3" s="1"/>
      <c r="GUL3" s="1"/>
      <c r="GUM3" s="1"/>
      <c r="GUN3" s="1"/>
      <c r="GUO3" s="1"/>
      <c r="GUP3" s="1"/>
      <c r="GUQ3" s="1"/>
      <c r="GUR3" s="1"/>
      <c r="GUS3" s="1"/>
      <c r="GUT3" s="1"/>
      <c r="GUU3" s="1"/>
      <c r="GUV3" s="1"/>
      <c r="GUW3" s="1"/>
      <c r="GUX3" s="1"/>
      <c r="GUY3" s="1"/>
      <c r="GUZ3" s="1"/>
      <c r="GVA3" s="1"/>
      <c r="GVB3" s="1"/>
      <c r="GVC3" s="1"/>
      <c r="GVD3" s="1"/>
      <c r="GVE3" s="1"/>
      <c r="GVF3" s="1"/>
      <c r="GVG3" s="1"/>
      <c r="GVH3" s="1"/>
      <c r="GVI3" s="1"/>
      <c r="GVJ3" s="1"/>
      <c r="GVK3" s="1"/>
      <c r="GVL3" s="1"/>
      <c r="GVM3" s="1"/>
      <c r="GVN3" s="1"/>
      <c r="GVO3" s="1"/>
      <c r="GVP3" s="1"/>
      <c r="GVQ3" s="1"/>
      <c r="GVR3" s="1"/>
      <c r="GVS3" s="1"/>
      <c r="GVT3" s="1"/>
      <c r="GVU3" s="1"/>
      <c r="GVV3" s="1"/>
      <c r="GVW3" s="1"/>
      <c r="GVX3" s="1"/>
      <c r="GVY3" s="1"/>
      <c r="GVZ3" s="1"/>
      <c r="GWA3" s="1"/>
      <c r="GWB3" s="1"/>
      <c r="GWC3" s="1"/>
      <c r="GWD3" s="1"/>
      <c r="GWE3" s="1"/>
      <c r="GWF3" s="1"/>
      <c r="GWG3" s="1"/>
      <c r="GWH3" s="1"/>
      <c r="GWI3" s="1"/>
      <c r="GWJ3" s="1"/>
      <c r="GWK3" s="1"/>
      <c r="GWL3" s="1"/>
      <c r="GWM3" s="1"/>
      <c r="GWN3" s="1"/>
      <c r="GWO3" s="1"/>
      <c r="GWP3" s="1"/>
      <c r="GWQ3" s="1"/>
      <c r="GWR3" s="1"/>
      <c r="GWS3" s="1"/>
      <c r="GWT3" s="1"/>
      <c r="GWU3" s="1"/>
      <c r="GWV3" s="1"/>
      <c r="GWW3" s="1"/>
      <c r="GWX3" s="1"/>
      <c r="GWY3" s="1"/>
      <c r="GWZ3" s="1"/>
      <c r="GXA3" s="1"/>
      <c r="GXB3" s="1"/>
      <c r="GXC3" s="1"/>
      <c r="GXD3" s="1"/>
      <c r="GXE3" s="1"/>
      <c r="GXF3" s="1"/>
      <c r="GXG3" s="1"/>
      <c r="GXH3" s="1"/>
      <c r="GXI3" s="1"/>
      <c r="GXJ3" s="1"/>
      <c r="GXK3" s="1"/>
      <c r="GXL3" s="1"/>
      <c r="GXM3" s="1"/>
      <c r="GXN3" s="1"/>
      <c r="GXO3" s="1"/>
      <c r="GXP3" s="1"/>
      <c r="GXQ3" s="1"/>
      <c r="GXR3" s="1"/>
      <c r="GXS3" s="1"/>
      <c r="GXT3" s="1"/>
      <c r="GXU3" s="1"/>
      <c r="GXV3" s="1"/>
      <c r="GXW3" s="1"/>
      <c r="GXX3" s="1"/>
      <c r="GXY3" s="1"/>
      <c r="GXZ3" s="1"/>
      <c r="GYA3" s="1"/>
      <c r="GYB3" s="1"/>
      <c r="GYC3" s="1"/>
      <c r="GYD3" s="1"/>
      <c r="GYE3" s="1"/>
      <c r="GYF3" s="1"/>
      <c r="GYG3" s="1"/>
      <c r="GYH3" s="1"/>
      <c r="GYI3" s="1"/>
      <c r="GYJ3" s="1"/>
      <c r="GYK3" s="1"/>
      <c r="GYL3" s="1"/>
      <c r="GYM3" s="1"/>
      <c r="GYN3" s="1"/>
      <c r="GYO3" s="1"/>
      <c r="GYP3" s="1"/>
      <c r="GYQ3" s="1"/>
      <c r="GYR3" s="1"/>
      <c r="GYS3" s="1"/>
      <c r="GYT3" s="1"/>
      <c r="GYU3" s="1"/>
      <c r="GYV3" s="1"/>
      <c r="GYW3" s="1"/>
      <c r="GYX3" s="1"/>
      <c r="GYY3" s="1"/>
      <c r="GYZ3" s="1"/>
      <c r="GZA3" s="1"/>
      <c r="GZB3" s="1"/>
      <c r="GZC3" s="1"/>
      <c r="GZD3" s="1"/>
      <c r="GZE3" s="1"/>
      <c r="GZF3" s="1"/>
      <c r="GZG3" s="1"/>
      <c r="GZH3" s="1"/>
      <c r="GZI3" s="1"/>
      <c r="GZJ3" s="1"/>
      <c r="GZK3" s="1"/>
      <c r="GZL3" s="1"/>
      <c r="GZM3" s="1"/>
      <c r="GZN3" s="1"/>
      <c r="GZO3" s="1"/>
      <c r="GZP3" s="1"/>
      <c r="GZQ3" s="1"/>
      <c r="GZR3" s="1"/>
      <c r="GZS3" s="1"/>
      <c r="GZT3" s="1"/>
      <c r="GZU3" s="1"/>
      <c r="GZV3" s="1"/>
      <c r="GZW3" s="1"/>
      <c r="GZX3" s="1"/>
      <c r="GZY3" s="1"/>
      <c r="GZZ3" s="1"/>
      <c r="HAA3" s="1"/>
      <c r="HAB3" s="1"/>
      <c r="HAC3" s="1"/>
      <c r="HAD3" s="1"/>
      <c r="HAE3" s="1"/>
      <c r="HAF3" s="1"/>
      <c r="HAG3" s="1"/>
      <c r="HAH3" s="1"/>
      <c r="HAI3" s="1"/>
      <c r="HAJ3" s="1"/>
      <c r="HAK3" s="1"/>
      <c r="HAL3" s="1"/>
      <c r="HAM3" s="1"/>
      <c r="HAN3" s="1"/>
      <c r="HAO3" s="1"/>
      <c r="HAP3" s="1"/>
      <c r="HAQ3" s="1"/>
      <c r="HAR3" s="1"/>
      <c r="HAS3" s="1"/>
      <c r="HAT3" s="1"/>
      <c r="HAU3" s="1"/>
      <c r="HAV3" s="1"/>
      <c r="HAW3" s="1"/>
      <c r="HAX3" s="1"/>
      <c r="HAY3" s="1"/>
      <c r="HAZ3" s="1"/>
      <c r="HBA3" s="1"/>
      <c r="HBB3" s="1"/>
      <c r="HBC3" s="1"/>
      <c r="HBD3" s="1"/>
      <c r="HBE3" s="1"/>
      <c r="HBF3" s="1"/>
      <c r="HBG3" s="1"/>
      <c r="HBH3" s="1"/>
      <c r="HBI3" s="1"/>
      <c r="HBJ3" s="1"/>
      <c r="HBK3" s="1"/>
      <c r="HBL3" s="1"/>
      <c r="HBM3" s="1"/>
      <c r="HBN3" s="1"/>
      <c r="HBO3" s="1"/>
      <c r="HBP3" s="1"/>
      <c r="HBQ3" s="1"/>
      <c r="HBR3" s="1"/>
      <c r="HBS3" s="1"/>
      <c r="HBT3" s="1"/>
      <c r="HBU3" s="1"/>
      <c r="HBV3" s="1"/>
      <c r="HBW3" s="1"/>
      <c r="HBX3" s="1"/>
      <c r="HBY3" s="1"/>
      <c r="HBZ3" s="1"/>
      <c r="HCA3" s="1"/>
      <c r="HCB3" s="1"/>
      <c r="HCC3" s="1"/>
      <c r="HCD3" s="1"/>
      <c r="HCE3" s="1"/>
      <c r="HCF3" s="1"/>
      <c r="HCG3" s="1"/>
      <c r="HCH3" s="1"/>
      <c r="HCI3" s="1"/>
      <c r="HCJ3" s="1"/>
      <c r="HCK3" s="1"/>
      <c r="HCL3" s="1"/>
      <c r="HCM3" s="1"/>
      <c r="HCN3" s="1"/>
      <c r="HCO3" s="1"/>
      <c r="HCP3" s="1"/>
      <c r="HCQ3" s="1"/>
      <c r="HCR3" s="1"/>
      <c r="HCS3" s="1"/>
      <c r="HCT3" s="1"/>
      <c r="HCU3" s="1"/>
      <c r="HCV3" s="1"/>
      <c r="HCW3" s="1"/>
      <c r="HCX3" s="1"/>
      <c r="HCY3" s="1"/>
      <c r="HCZ3" s="1"/>
      <c r="HDA3" s="1"/>
      <c r="HDB3" s="1"/>
      <c r="HDC3" s="1"/>
      <c r="HDD3" s="1"/>
      <c r="HDE3" s="1"/>
      <c r="HDF3" s="1"/>
      <c r="HDG3" s="1"/>
      <c r="HDH3" s="1"/>
      <c r="HDI3" s="1"/>
      <c r="HDJ3" s="1"/>
      <c r="HDK3" s="1"/>
      <c r="HDL3" s="1"/>
      <c r="HDM3" s="1"/>
      <c r="HDN3" s="1"/>
      <c r="HDO3" s="1"/>
      <c r="HDP3" s="1"/>
      <c r="HDQ3" s="1"/>
      <c r="HDR3" s="1"/>
      <c r="HDS3" s="1"/>
      <c r="HDT3" s="1"/>
      <c r="HDU3" s="1"/>
      <c r="HDV3" s="1"/>
      <c r="HDW3" s="1"/>
      <c r="HDX3" s="1"/>
      <c r="HDY3" s="1"/>
      <c r="HDZ3" s="1"/>
      <c r="HEA3" s="1"/>
      <c r="HEB3" s="1"/>
      <c r="HEC3" s="1"/>
      <c r="HED3" s="1"/>
      <c r="HEE3" s="1"/>
      <c r="HEF3" s="1"/>
      <c r="HEG3" s="1"/>
      <c r="HEH3" s="1"/>
      <c r="HEI3" s="1"/>
      <c r="HEJ3" s="1"/>
      <c r="HEK3" s="1"/>
      <c r="HEL3" s="1"/>
      <c r="HEM3" s="1"/>
      <c r="HEN3" s="1"/>
      <c r="HEO3" s="1"/>
      <c r="HEP3" s="1"/>
      <c r="HEQ3" s="1"/>
      <c r="HER3" s="1"/>
      <c r="HES3" s="1"/>
      <c r="HET3" s="1"/>
      <c r="HEU3" s="1"/>
      <c r="HEV3" s="1"/>
      <c r="HEW3" s="1"/>
      <c r="HEX3" s="1"/>
      <c r="HEY3" s="1"/>
      <c r="HEZ3" s="1"/>
      <c r="HFA3" s="1"/>
      <c r="HFB3" s="1"/>
      <c r="HFC3" s="1"/>
      <c r="HFD3" s="1"/>
      <c r="HFE3" s="1"/>
      <c r="HFF3" s="1"/>
      <c r="HFG3" s="1"/>
      <c r="HFH3" s="1"/>
      <c r="HFI3" s="1"/>
      <c r="HFJ3" s="1"/>
      <c r="HFK3" s="1"/>
      <c r="HFL3" s="1"/>
      <c r="HFM3" s="1"/>
      <c r="HFN3" s="1"/>
      <c r="HFO3" s="1"/>
      <c r="HFP3" s="1"/>
      <c r="HFQ3" s="1"/>
      <c r="HFR3" s="1"/>
      <c r="HFS3" s="1"/>
      <c r="HFT3" s="1"/>
      <c r="HFU3" s="1"/>
      <c r="HFV3" s="1"/>
      <c r="HFW3" s="1"/>
      <c r="HFX3" s="1"/>
      <c r="HFY3" s="1"/>
      <c r="HFZ3" s="1"/>
      <c r="HGA3" s="1"/>
      <c r="HGB3" s="1"/>
      <c r="HGC3" s="1"/>
      <c r="HGD3" s="1"/>
      <c r="HGE3" s="1"/>
      <c r="HGF3" s="1"/>
      <c r="HGG3" s="1"/>
      <c r="HGH3" s="1"/>
      <c r="HGI3" s="1"/>
      <c r="HGJ3" s="1"/>
      <c r="HGK3" s="1"/>
      <c r="HGL3" s="1"/>
      <c r="HGM3" s="1"/>
      <c r="HGN3" s="1"/>
      <c r="HGO3" s="1"/>
      <c r="HGP3" s="1"/>
      <c r="HGQ3" s="1"/>
      <c r="HGR3" s="1"/>
      <c r="HGS3" s="1"/>
      <c r="HGT3" s="1"/>
      <c r="HGU3" s="1"/>
      <c r="HGV3" s="1"/>
      <c r="HGW3" s="1"/>
      <c r="HGX3" s="1"/>
      <c r="HGY3" s="1"/>
      <c r="HGZ3" s="1"/>
      <c r="HHA3" s="1"/>
      <c r="HHB3" s="1"/>
      <c r="HHC3" s="1"/>
      <c r="HHD3" s="1"/>
      <c r="HHE3" s="1"/>
      <c r="HHF3" s="1"/>
      <c r="HHG3" s="1"/>
      <c r="HHH3" s="1"/>
      <c r="HHI3" s="1"/>
      <c r="HHJ3" s="1"/>
      <c r="HHK3" s="1"/>
      <c r="HHL3" s="1"/>
      <c r="HHM3" s="1"/>
      <c r="HHN3" s="1"/>
      <c r="HHO3" s="1"/>
      <c r="HHP3" s="1"/>
      <c r="HHQ3" s="1"/>
      <c r="HHR3" s="1"/>
      <c r="HHS3" s="1"/>
      <c r="HHT3" s="1"/>
      <c r="HHU3" s="1"/>
      <c r="HHV3" s="1"/>
      <c r="HHW3" s="1"/>
      <c r="HHX3" s="1"/>
      <c r="HHY3" s="1"/>
      <c r="HHZ3" s="1"/>
      <c r="HIA3" s="1"/>
      <c r="HIB3" s="1"/>
      <c r="HIC3" s="1"/>
      <c r="HID3" s="1"/>
      <c r="HIE3" s="1"/>
      <c r="HIF3" s="1"/>
      <c r="HIG3" s="1"/>
      <c r="HIH3" s="1"/>
      <c r="HII3" s="1"/>
      <c r="HIJ3" s="1"/>
      <c r="HIK3" s="1"/>
      <c r="HIL3" s="1"/>
      <c r="HIM3" s="1"/>
      <c r="HIN3" s="1"/>
      <c r="HIO3" s="1"/>
      <c r="HIP3" s="1"/>
      <c r="HIQ3" s="1"/>
      <c r="HIR3" s="1"/>
      <c r="HIS3" s="1"/>
      <c r="HIT3" s="1"/>
      <c r="HIU3" s="1"/>
      <c r="HIV3" s="1"/>
      <c r="HIW3" s="1"/>
      <c r="HIX3" s="1"/>
      <c r="HIY3" s="1"/>
      <c r="HIZ3" s="1"/>
      <c r="HJA3" s="1"/>
      <c r="HJB3" s="1"/>
      <c r="HJC3" s="1"/>
      <c r="HJD3" s="1"/>
      <c r="HJE3" s="1"/>
      <c r="HJF3" s="1"/>
      <c r="HJG3" s="1"/>
      <c r="HJH3" s="1"/>
      <c r="HJI3" s="1"/>
      <c r="HJJ3" s="1"/>
      <c r="HJK3" s="1"/>
      <c r="HJL3" s="1"/>
      <c r="HJM3" s="1"/>
      <c r="HJN3" s="1"/>
      <c r="HJO3" s="1"/>
      <c r="HJP3" s="1"/>
      <c r="HJQ3" s="1"/>
      <c r="HJR3" s="1"/>
      <c r="HJS3" s="1"/>
      <c r="HJT3" s="1"/>
      <c r="HJU3" s="1"/>
      <c r="HJV3" s="1"/>
      <c r="HJW3" s="1"/>
      <c r="HJX3" s="1"/>
      <c r="HJY3" s="1"/>
      <c r="HJZ3" s="1"/>
      <c r="HKA3" s="1"/>
      <c r="HKB3" s="1"/>
      <c r="HKC3" s="1"/>
      <c r="HKD3" s="1"/>
      <c r="HKE3" s="1"/>
      <c r="HKF3" s="1"/>
      <c r="HKG3" s="1"/>
      <c r="HKH3" s="1"/>
      <c r="HKI3" s="1"/>
      <c r="HKJ3" s="1"/>
      <c r="HKK3" s="1"/>
      <c r="HKL3" s="1"/>
      <c r="HKM3" s="1"/>
      <c r="HKN3" s="1"/>
      <c r="HKO3" s="1"/>
      <c r="HKP3" s="1"/>
      <c r="HKQ3" s="1"/>
      <c r="HKR3" s="1"/>
      <c r="HKS3" s="1"/>
      <c r="HKT3" s="1"/>
      <c r="HKU3" s="1"/>
      <c r="HKV3" s="1"/>
      <c r="HKW3" s="1"/>
      <c r="HKX3" s="1"/>
      <c r="HKY3" s="1"/>
      <c r="HKZ3" s="1"/>
      <c r="HLA3" s="1"/>
      <c r="HLB3" s="1"/>
      <c r="HLC3" s="1"/>
      <c r="HLD3" s="1"/>
      <c r="HLE3" s="1"/>
      <c r="HLF3" s="1"/>
      <c r="HLG3" s="1"/>
      <c r="HLH3" s="1"/>
      <c r="HLI3" s="1"/>
      <c r="HLJ3" s="1"/>
      <c r="HLK3" s="1"/>
      <c r="HLL3" s="1"/>
      <c r="HLM3" s="1"/>
      <c r="HLN3" s="1"/>
      <c r="HLO3" s="1"/>
      <c r="HLP3" s="1"/>
      <c r="HLQ3" s="1"/>
      <c r="HLR3" s="1"/>
      <c r="HLS3" s="1"/>
      <c r="HLT3" s="1"/>
      <c r="HLU3" s="1"/>
      <c r="HLV3" s="1"/>
      <c r="HLW3" s="1"/>
      <c r="HLX3" s="1"/>
      <c r="HLY3" s="1"/>
      <c r="HLZ3" s="1"/>
      <c r="HMA3" s="1"/>
      <c r="HMB3" s="1"/>
      <c r="HMC3" s="1"/>
      <c r="HMD3" s="1"/>
      <c r="HME3" s="1"/>
      <c r="HMF3" s="1"/>
      <c r="HMG3" s="1"/>
      <c r="HMH3" s="1"/>
      <c r="HMI3" s="1"/>
      <c r="HMJ3" s="1"/>
      <c r="HMK3" s="1"/>
      <c r="HML3" s="1"/>
      <c r="HMM3" s="1"/>
      <c r="HMN3" s="1"/>
      <c r="HMO3" s="1"/>
      <c r="HMP3" s="1"/>
      <c r="HMQ3" s="1"/>
      <c r="HMR3" s="1"/>
      <c r="HMS3" s="1"/>
      <c r="HMT3" s="1"/>
      <c r="HMU3" s="1"/>
      <c r="HMV3" s="1"/>
      <c r="HMW3" s="1"/>
      <c r="HMX3" s="1"/>
      <c r="HMY3" s="1"/>
      <c r="HMZ3" s="1"/>
      <c r="HNA3" s="1"/>
      <c r="HNB3" s="1"/>
      <c r="HNC3" s="1"/>
      <c r="HND3" s="1"/>
      <c r="HNE3" s="1"/>
      <c r="HNF3" s="1"/>
      <c r="HNG3" s="1"/>
      <c r="HNH3" s="1"/>
      <c r="HNI3" s="1"/>
      <c r="HNJ3" s="1"/>
      <c r="HNK3" s="1"/>
      <c r="HNL3" s="1"/>
      <c r="HNM3" s="1"/>
      <c r="HNN3" s="1"/>
      <c r="HNO3" s="1"/>
      <c r="HNP3" s="1"/>
      <c r="HNQ3" s="1"/>
      <c r="HNR3" s="1"/>
      <c r="HNS3" s="1"/>
      <c r="HNT3" s="1"/>
      <c r="HNU3" s="1"/>
      <c r="HNV3" s="1"/>
      <c r="HNW3" s="1"/>
      <c r="HNX3" s="1"/>
      <c r="HNY3" s="1"/>
      <c r="HNZ3" s="1"/>
      <c r="HOA3" s="1"/>
      <c r="HOB3" s="1"/>
      <c r="HOC3" s="1"/>
      <c r="HOD3" s="1"/>
      <c r="HOE3" s="1"/>
      <c r="HOF3" s="1"/>
      <c r="HOG3" s="1"/>
      <c r="HOH3" s="1"/>
      <c r="HOI3" s="1"/>
      <c r="HOJ3" s="1"/>
      <c r="HOK3" s="1"/>
      <c r="HOL3" s="1"/>
      <c r="HOM3" s="1"/>
      <c r="HON3" s="1"/>
      <c r="HOO3" s="1"/>
      <c r="HOP3" s="1"/>
      <c r="HOQ3" s="1"/>
      <c r="HOR3" s="1"/>
      <c r="HOS3" s="1"/>
      <c r="HOT3" s="1"/>
      <c r="HOU3" s="1"/>
      <c r="HOV3" s="1"/>
      <c r="HOW3" s="1"/>
      <c r="HOX3" s="1"/>
      <c r="HOY3" s="1"/>
      <c r="HOZ3" s="1"/>
      <c r="HPA3" s="1"/>
      <c r="HPB3" s="1"/>
      <c r="HPC3" s="1"/>
      <c r="HPD3" s="1"/>
      <c r="HPE3" s="1"/>
      <c r="HPF3" s="1"/>
      <c r="HPG3" s="1"/>
      <c r="HPH3" s="1"/>
      <c r="HPI3" s="1"/>
      <c r="HPJ3" s="1"/>
      <c r="HPK3" s="1"/>
      <c r="HPL3" s="1"/>
      <c r="HPM3" s="1"/>
      <c r="HPN3" s="1"/>
      <c r="HPO3" s="1"/>
      <c r="HPP3" s="1"/>
      <c r="HPQ3" s="1"/>
      <c r="HPR3" s="1"/>
      <c r="HPS3" s="1"/>
      <c r="HPT3" s="1"/>
      <c r="HPU3" s="1"/>
      <c r="HPV3" s="1"/>
      <c r="HPW3" s="1"/>
      <c r="HPX3" s="1"/>
      <c r="HPY3" s="1"/>
      <c r="HPZ3" s="1"/>
      <c r="HQA3" s="1"/>
      <c r="HQB3" s="1"/>
      <c r="HQC3" s="1"/>
      <c r="HQD3" s="1"/>
      <c r="HQE3" s="1"/>
      <c r="HQF3" s="1"/>
      <c r="HQG3" s="1"/>
      <c r="HQH3" s="1"/>
      <c r="HQI3" s="1"/>
      <c r="HQJ3" s="1"/>
      <c r="HQK3" s="1"/>
      <c r="HQL3" s="1"/>
      <c r="HQM3" s="1"/>
      <c r="HQN3" s="1"/>
      <c r="HQO3" s="1"/>
      <c r="HQP3" s="1"/>
      <c r="HQQ3" s="1"/>
      <c r="HQR3" s="1"/>
      <c r="HQS3" s="1"/>
      <c r="HQT3" s="1"/>
      <c r="HQU3" s="1"/>
      <c r="HQV3" s="1"/>
      <c r="HQW3" s="1"/>
      <c r="HQX3" s="1"/>
      <c r="HQY3" s="1"/>
      <c r="HQZ3" s="1"/>
      <c r="HRA3" s="1"/>
      <c r="HRB3" s="1"/>
      <c r="HRC3" s="1"/>
      <c r="HRD3" s="1"/>
      <c r="HRE3" s="1"/>
      <c r="HRF3" s="1"/>
      <c r="HRG3" s="1"/>
      <c r="HRH3" s="1"/>
      <c r="HRI3" s="1"/>
      <c r="HRJ3" s="1"/>
      <c r="HRK3" s="1"/>
      <c r="HRL3" s="1"/>
      <c r="HRM3" s="1"/>
      <c r="HRN3" s="1"/>
      <c r="HRO3" s="1"/>
      <c r="HRP3" s="1"/>
      <c r="HRQ3" s="1"/>
      <c r="HRR3" s="1"/>
      <c r="HRS3" s="1"/>
      <c r="HRT3" s="1"/>
      <c r="HRU3" s="1"/>
      <c r="HRV3" s="1"/>
      <c r="HRW3" s="1"/>
      <c r="HRX3" s="1"/>
      <c r="HRY3" s="1"/>
      <c r="HRZ3" s="1"/>
      <c r="HSA3" s="1"/>
      <c r="HSB3" s="1"/>
      <c r="HSC3" s="1"/>
      <c r="HSD3" s="1"/>
      <c r="HSE3" s="1"/>
      <c r="HSF3" s="1"/>
      <c r="HSG3" s="1"/>
      <c r="HSH3" s="1"/>
      <c r="HSI3" s="1"/>
      <c r="HSJ3" s="1"/>
      <c r="HSK3" s="1"/>
      <c r="HSL3" s="1"/>
      <c r="HSM3" s="1"/>
      <c r="HSN3" s="1"/>
      <c r="HSO3" s="1"/>
      <c r="HSP3" s="1"/>
      <c r="HSQ3" s="1"/>
      <c r="HSR3" s="1"/>
      <c r="HSS3" s="1"/>
      <c r="HST3" s="1"/>
      <c r="HSU3" s="1"/>
      <c r="HSV3" s="1"/>
      <c r="HSW3" s="1"/>
      <c r="HSX3" s="1"/>
      <c r="HSY3" s="1"/>
      <c r="HSZ3" s="1"/>
      <c r="HTA3" s="1"/>
      <c r="HTB3" s="1"/>
      <c r="HTC3" s="1"/>
      <c r="HTD3" s="1"/>
      <c r="HTE3" s="1"/>
      <c r="HTF3" s="1"/>
      <c r="HTG3" s="1"/>
      <c r="HTH3" s="1"/>
      <c r="HTI3" s="1"/>
      <c r="HTJ3" s="1"/>
      <c r="HTK3" s="1"/>
      <c r="HTL3" s="1"/>
      <c r="HTM3" s="1"/>
      <c r="HTN3" s="1"/>
      <c r="HTO3" s="1"/>
      <c r="HTP3" s="1"/>
      <c r="HTQ3" s="1"/>
      <c r="HTR3" s="1"/>
      <c r="HTS3" s="1"/>
      <c r="HTT3" s="1"/>
      <c r="HTU3" s="1"/>
      <c r="HTV3" s="1"/>
      <c r="HTW3" s="1"/>
      <c r="HTX3" s="1"/>
      <c r="HTY3" s="1"/>
      <c r="HTZ3" s="1"/>
      <c r="HUA3" s="1"/>
      <c r="HUB3" s="1"/>
      <c r="HUC3" s="1"/>
      <c r="HUD3" s="1"/>
      <c r="HUE3" s="1"/>
      <c r="HUF3" s="1"/>
      <c r="HUG3" s="1"/>
      <c r="HUH3" s="1"/>
      <c r="HUI3" s="1"/>
      <c r="HUJ3" s="1"/>
      <c r="HUK3" s="1"/>
      <c r="HUL3" s="1"/>
      <c r="HUM3" s="1"/>
      <c r="HUN3" s="1"/>
      <c r="HUO3" s="1"/>
      <c r="HUP3" s="1"/>
      <c r="HUQ3" s="1"/>
      <c r="HUR3" s="1"/>
      <c r="HUS3" s="1"/>
      <c r="HUT3" s="1"/>
      <c r="HUU3" s="1"/>
      <c r="HUV3" s="1"/>
      <c r="HUW3" s="1"/>
      <c r="HUX3" s="1"/>
      <c r="HUY3" s="1"/>
      <c r="HUZ3" s="1"/>
      <c r="HVA3" s="1"/>
      <c r="HVB3" s="1"/>
      <c r="HVC3" s="1"/>
      <c r="HVD3" s="1"/>
      <c r="HVE3" s="1"/>
      <c r="HVF3" s="1"/>
      <c r="HVG3" s="1"/>
      <c r="HVH3" s="1"/>
      <c r="HVI3" s="1"/>
      <c r="HVJ3" s="1"/>
      <c r="HVK3" s="1"/>
      <c r="HVL3" s="1"/>
      <c r="HVM3" s="1"/>
      <c r="HVN3" s="1"/>
      <c r="HVO3" s="1"/>
      <c r="HVP3" s="1"/>
      <c r="HVQ3" s="1"/>
      <c r="HVR3" s="1"/>
      <c r="HVS3" s="1"/>
      <c r="HVT3" s="1"/>
      <c r="HVU3" s="1"/>
      <c r="HVV3" s="1"/>
      <c r="HVW3" s="1"/>
      <c r="HVX3" s="1"/>
      <c r="HVY3" s="1"/>
      <c r="HVZ3" s="1"/>
      <c r="HWA3" s="1"/>
      <c r="HWB3" s="1"/>
      <c r="HWC3" s="1"/>
      <c r="HWD3" s="1"/>
      <c r="HWE3" s="1"/>
      <c r="HWF3" s="1"/>
      <c r="HWG3" s="1"/>
      <c r="HWH3" s="1"/>
      <c r="HWI3" s="1"/>
      <c r="HWJ3" s="1"/>
      <c r="HWK3" s="1"/>
      <c r="HWL3" s="1"/>
      <c r="HWM3" s="1"/>
      <c r="HWN3" s="1"/>
      <c r="HWO3" s="1"/>
      <c r="HWP3" s="1"/>
      <c r="HWQ3" s="1"/>
      <c r="HWR3" s="1"/>
      <c r="HWS3" s="1"/>
      <c r="HWT3" s="1"/>
      <c r="HWU3" s="1"/>
      <c r="HWV3" s="1"/>
      <c r="HWW3" s="1"/>
      <c r="HWX3" s="1"/>
      <c r="HWY3" s="1"/>
      <c r="HWZ3" s="1"/>
      <c r="HXA3" s="1"/>
      <c r="HXB3" s="1"/>
      <c r="HXC3" s="1"/>
      <c r="HXD3" s="1"/>
      <c r="HXE3" s="1"/>
      <c r="HXF3" s="1"/>
      <c r="HXG3" s="1"/>
      <c r="HXH3" s="1"/>
      <c r="HXI3" s="1"/>
      <c r="HXJ3" s="1"/>
      <c r="HXK3" s="1"/>
      <c r="HXL3" s="1"/>
      <c r="HXM3" s="1"/>
      <c r="HXN3" s="1"/>
      <c r="HXO3" s="1"/>
      <c r="HXP3" s="1"/>
      <c r="HXQ3" s="1"/>
      <c r="HXR3" s="1"/>
      <c r="HXS3" s="1"/>
      <c r="HXT3" s="1"/>
      <c r="HXU3" s="1"/>
      <c r="HXV3" s="1"/>
      <c r="HXW3" s="1"/>
      <c r="HXX3" s="1"/>
      <c r="HXY3" s="1"/>
      <c r="HXZ3" s="1"/>
      <c r="HYA3" s="1"/>
      <c r="HYB3" s="1"/>
      <c r="HYC3" s="1"/>
      <c r="HYD3" s="1"/>
      <c r="HYE3" s="1"/>
      <c r="HYF3" s="1"/>
      <c r="HYG3" s="1"/>
      <c r="HYH3" s="1"/>
      <c r="HYI3" s="1"/>
      <c r="HYJ3" s="1"/>
      <c r="HYK3" s="1"/>
      <c r="HYL3" s="1"/>
      <c r="HYM3" s="1"/>
      <c r="HYN3" s="1"/>
      <c r="HYO3" s="1"/>
      <c r="HYP3" s="1"/>
      <c r="HYQ3" s="1"/>
      <c r="HYR3" s="1"/>
      <c r="HYS3" s="1"/>
      <c r="HYT3" s="1"/>
      <c r="HYU3" s="1"/>
      <c r="HYV3" s="1"/>
      <c r="HYW3" s="1"/>
      <c r="HYX3" s="1"/>
      <c r="HYY3" s="1"/>
      <c r="HYZ3" s="1"/>
      <c r="HZA3" s="1"/>
      <c r="HZB3" s="1"/>
      <c r="HZC3" s="1"/>
      <c r="HZD3" s="1"/>
      <c r="HZE3" s="1"/>
      <c r="HZF3" s="1"/>
      <c r="HZG3" s="1"/>
      <c r="HZH3" s="1"/>
      <c r="HZI3" s="1"/>
      <c r="HZJ3" s="1"/>
      <c r="HZK3" s="1"/>
      <c r="HZL3" s="1"/>
      <c r="HZM3" s="1"/>
      <c r="HZN3" s="1"/>
      <c r="HZO3" s="1"/>
      <c r="HZP3" s="1"/>
      <c r="HZQ3" s="1"/>
      <c r="HZR3" s="1"/>
      <c r="HZS3" s="1"/>
      <c r="HZT3" s="1"/>
      <c r="HZU3" s="1"/>
      <c r="HZV3" s="1"/>
      <c r="HZW3" s="1"/>
      <c r="HZX3" s="1"/>
      <c r="HZY3" s="1"/>
      <c r="HZZ3" s="1"/>
      <c r="IAA3" s="1"/>
      <c r="IAB3" s="1"/>
      <c r="IAC3" s="1"/>
      <c r="IAD3" s="1"/>
      <c r="IAE3" s="1"/>
      <c r="IAF3" s="1"/>
      <c r="IAG3" s="1"/>
      <c r="IAH3" s="1"/>
      <c r="IAI3" s="1"/>
      <c r="IAJ3" s="1"/>
      <c r="IAK3" s="1"/>
      <c r="IAL3" s="1"/>
      <c r="IAM3" s="1"/>
      <c r="IAN3" s="1"/>
      <c r="IAO3" s="1"/>
      <c r="IAP3" s="1"/>
      <c r="IAQ3" s="1"/>
      <c r="IAR3" s="1"/>
      <c r="IAS3" s="1"/>
      <c r="IAT3" s="1"/>
      <c r="IAU3" s="1"/>
      <c r="IAV3" s="1"/>
      <c r="IAW3" s="1"/>
      <c r="IAX3" s="1"/>
      <c r="IAY3" s="1"/>
      <c r="IAZ3" s="1"/>
      <c r="IBA3" s="1"/>
      <c r="IBB3" s="1"/>
      <c r="IBC3" s="1"/>
      <c r="IBD3" s="1"/>
      <c r="IBE3" s="1"/>
      <c r="IBF3" s="1"/>
      <c r="IBG3" s="1"/>
      <c r="IBH3" s="1"/>
      <c r="IBI3" s="1"/>
      <c r="IBJ3" s="1"/>
      <c r="IBK3" s="1"/>
      <c r="IBL3" s="1"/>
      <c r="IBM3" s="1"/>
      <c r="IBN3" s="1"/>
      <c r="IBO3" s="1"/>
      <c r="IBP3" s="1"/>
      <c r="IBQ3" s="1"/>
      <c r="IBR3" s="1"/>
      <c r="IBS3" s="1"/>
      <c r="IBT3" s="1"/>
      <c r="IBU3" s="1"/>
      <c r="IBV3" s="1"/>
      <c r="IBW3" s="1"/>
      <c r="IBX3" s="1"/>
      <c r="IBY3" s="1"/>
      <c r="IBZ3" s="1"/>
      <c r="ICA3" s="1"/>
      <c r="ICB3" s="1"/>
      <c r="ICC3" s="1"/>
      <c r="ICD3" s="1"/>
      <c r="ICE3" s="1"/>
      <c r="ICF3" s="1"/>
      <c r="ICG3" s="1"/>
      <c r="ICH3" s="1"/>
      <c r="ICI3" s="1"/>
      <c r="ICJ3" s="1"/>
      <c r="ICK3" s="1"/>
      <c r="ICL3" s="1"/>
      <c r="ICM3" s="1"/>
      <c r="ICN3" s="1"/>
      <c r="ICO3" s="1"/>
      <c r="ICP3" s="1"/>
      <c r="ICQ3" s="1"/>
      <c r="ICR3" s="1"/>
      <c r="ICS3" s="1"/>
      <c r="ICT3" s="1"/>
      <c r="ICU3" s="1"/>
      <c r="ICV3" s="1"/>
      <c r="ICW3" s="1"/>
      <c r="ICX3" s="1"/>
      <c r="ICY3" s="1"/>
      <c r="ICZ3" s="1"/>
      <c r="IDA3" s="1"/>
      <c r="IDB3" s="1"/>
      <c r="IDC3" s="1"/>
      <c r="IDD3" s="1"/>
      <c r="IDE3" s="1"/>
      <c r="IDF3" s="1"/>
      <c r="IDG3" s="1"/>
      <c r="IDH3" s="1"/>
      <c r="IDI3" s="1"/>
      <c r="IDJ3" s="1"/>
      <c r="IDK3" s="1"/>
      <c r="IDL3" s="1"/>
      <c r="IDM3" s="1"/>
      <c r="IDN3" s="1"/>
      <c r="IDO3" s="1"/>
      <c r="IDP3" s="1"/>
      <c r="IDQ3" s="1"/>
      <c r="IDR3" s="1"/>
      <c r="IDS3" s="1"/>
      <c r="IDT3" s="1"/>
      <c r="IDU3" s="1"/>
      <c r="IDV3" s="1"/>
      <c r="IDW3" s="1"/>
      <c r="IDX3" s="1"/>
      <c r="IDY3" s="1"/>
      <c r="IDZ3" s="1"/>
      <c r="IEA3" s="1"/>
      <c r="IEB3" s="1"/>
      <c r="IEC3" s="1"/>
      <c r="IED3" s="1"/>
      <c r="IEE3" s="1"/>
      <c r="IEF3" s="1"/>
      <c r="IEG3" s="1"/>
      <c r="IEH3" s="1"/>
      <c r="IEI3" s="1"/>
      <c r="IEJ3" s="1"/>
      <c r="IEK3" s="1"/>
      <c r="IEL3" s="1"/>
      <c r="IEM3" s="1"/>
      <c r="IEN3" s="1"/>
      <c r="IEO3" s="1"/>
      <c r="IEP3" s="1"/>
      <c r="IEQ3" s="1"/>
      <c r="IER3" s="1"/>
      <c r="IES3" s="1"/>
      <c r="IET3" s="1"/>
      <c r="IEU3" s="1"/>
      <c r="IEV3" s="1"/>
      <c r="IEW3" s="1"/>
      <c r="IEX3" s="1"/>
      <c r="IEY3" s="1"/>
      <c r="IEZ3" s="1"/>
      <c r="IFA3" s="1"/>
      <c r="IFB3" s="1"/>
      <c r="IFC3" s="1"/>
      <c r="IFD3" s="1"/>
      <c r="IFE3" s="1"/>
      <c r="IFF3" s="1"/>
      <c r="IFG3" s="1"/>
      <c r="IFH3" s="1"/>
      <c r="IFI3" s="1"/>
      <c r="IFJ3" s="1"/>
      <c r="IFK3" s="1"/>
      <c r="IFL3" s="1"/>
      <c r="IFM3" s="1"/>
      <c r="IFN3" s="1"/>
      <c r="IFO3" s="1"/>
      <c r="IFP3" s="1"/>
      <c r="IFQ3" s="1"/>
      <c r="IFR3" s="1"/>
      <c r="IFS3" s="1"/>
      <c r="IFT3" s="1"/>
      <c r="IFU3" s="1"/>
      <c r="IFV3" s="1"/>
      <c r="IFW3" s="1"/>
      <c r="IFX3" s="1"/>
      <c r="IFY3" s="1"/>
      <c r="IFZ3" s="1"/>
      <c r="IGA3" s="1"/>
      <c r="IGB3" s="1"/>
      <c r="IGC3" s="1"/>
      <c r="IGD3" s="1"/>
      <c r="IGE3" s="1"/>
      <c r="IGF3" s="1"/>
      <c r="IGG3" s="1"/>
      <c r="IGH3" s="1"/>
      <c r="IGI3" s="1"/>
      <c r="IGJ3" s="1"/>
      <c r="IGK3" s="1"/>
      <c r="IGL3" s="1"/>
      <c r="IGM3" s="1"/>
      <c r="IGN3" s="1"/>
      <c r="IGO3" s="1"/>
      <c r="IGP3" s="1"/>
      <c r="IGQ3" s="1"/>
      <c r="IGR3" s="1"/>
      <c r="IGS3" s="1"/>
      <c r="IGT3" s="1"/>
      <c r="IGU3" s="1"/>
      <c r="IGV3" s="1"/>
      <c r="IGW3" s="1"/>
      <c r="IGX3" s="1"/>
      <c r="IGY3" s="1"/>
      <c r="IGZ3" s="1"/>
      <c r="IHA3" s="1"/>
      <c r="IHB3" s="1"/>
      <c r="IHC3" s="1"/>
      <c r="IHD3" s="1"/>
      <c r="IHE3" s="1"/>
      <c r="IHF3" s="1"/>
      <c r="IHG3" s="1"/>
      <c r="IHH3" s="1"/>
      <c r="IHI3" s="1"/>
      <c r="IHJ3" s="1"/>
      <c r="IHK3" s="1"/>
      <c r="IHL3" s="1"/>
      <c r="IHM3" s="1"/>
      <c r="IHN3" s="1"/>
      <c r="IHO3" s="1"/>
      <c r="IHP3" s="1"/>
      <c r="IHQ3" s="1"/>
      <c r="IHR3" s="1"/>
      <c r="IHS3" s="1"/>
      <c r="IHT3" s="1"/>
      <c r="IHU3" s="1"/>
      <c r="IHV3" s="1"/>
      <c r="IHW3" s="1"/>
      <c r="IHX3" s="1"/>
      <c r="IHY3" s="1"/>
      <c r="IHZ3" s="1"/>
      <c r="IIA3" s="1"/>
      <c r="IIB3" s="1"/>
      <c r="IIC3" s="1"/>
      <c r="IID3" s="1"/>
      <c r="IIE3" s="1"/>
      <c r="IIF3" s="1"/>
      <c r="IIG3" s="1"/>
      <c r="IIH3" s="1"/>
      <c r="III3" s="1"/>
      <c r="IIJ3" s="1"/>
      <c r="IIK3" s="1"/>
      <c r="IIL3" s="1"/>
      <c r="IIM3" s="1"/>
      <c r="IIN3" s="1"/>
      <c r="IIO3" s="1"/>
      <c r="IIP3" s="1"/>
      <c r="IIQ3" s="1"/>
      <c r="IIR3" s="1"/>
      <c r="IIS3" s="1"/>
      <c r="IIT3" s="1"/>
      <c r="IIU3" s="1"/>
      <c r="IIV3" s="1"/>
      <c r="IIW3" s="1"/>
      <c r="IIX3" s="1"/>
      <c r="IIY3" s="1"/>
      <c r="IIZ3" s="1"/>
      <c r="IJA3" s="1"/>
      <c r="IJB3" s="1"/>
      <c r="IJC3" s="1"/>
      <c r="IJD3" s="1"/>
      <c r="IJE3" s="1"/>
      <c r="IJF3" s="1"/>
      <c r="IJG3" s="1"/>
      <c r="IJH3" s="1"/>
      <c r="IJI3" s="1"/>
      <c r="IJJ3" s="1"/>
      <c r="IJK3" s="1"/>
      <c r="IJL3" s="1"/>
      <c r="IJM3" s="1"/>
      <c r="IJN3" s="1"/>
      <c r="IJO3" s="1"/>
      <c r="IJP3" s="1"/>
      <c r="IJQ3" s="1"/>
      <c r="IJR3" s="1"/>
      <c r="IJS3" s="1"/>
      <c r="IJT3" s="1"/>
      <c r="IJU3" s="1"/>
      <c r="IJV3" s="1"/>
      <c r="IJW3" s="1"/>
      <c r="IJX3" s="1"/>
      <c r="IJY3" s="1"/>
      <c r="IJZ3" s="1"/>
      <c r="IKA3" s="1"/>
      <c r="IKB3" s="1"/>
      <c r="IKC3" s="1"/>
      <c r="IKD3" s="1"/>
      <c r="IKE3" s="1"/>
      <c r="IKF3" s="1"/>
      <c r="IKG3" s="1"/>
      <c r="IKH3" s="1"/>
      <c r="IKI3" s="1"/>
      <c r="IKJ3" s="1"/>
      <c r="IKK3" s="1"/>
      <c r="IKL3" s="1"/>
      <c r="IKM3" s="1"/>
      <c r="IKN3" s="1"/>
      <c r="IKO3" s="1"/>
      <c r="IKP3" s="1"/>
      <c r="IKQ3" s="1"/>
      <c r="IKR3" s="1"/>
      <c r="IKS3" s="1"/>
      <c r="IKT3" s="1"/>
      <c r="IKU3" s="1"/>
      <c r="IKV3" s="1"/>
      <c r="IKW3" s="1"/>
      <c r="IKX3" s="1"/>
      <c r="IKY3" s="1"/>
      <c r="IKZ3" s="1"/>
      <c r="ILA3" s="1"/>
      <c r="ILB3" s="1"/>
      <c r="ILC3" s="1"/>
      <c r="ILD3" s="1"/>
      <c r="ILE3" s="1"/>
      <c r="ILF3" s="1"/>
      <c r="ILG3" s="1"/>
      <c r="ILH3" s="1"/>
      <c r="ILI3" s="1"/>
      <c r="ILJ3" s="1"/>
      <c r="ILK3" s="1"/>
      <c r="ILL3" s="1"/>
      <c r="ILM3" s="1"/>
      <c r="ILN3" s="1"/>
      <c r="ILO3" s="1"/>
      <c r="ILP3" s="1"/>
      <c r="ILQ3" s="1"/>
      <c r="ILR3" s="1"/>
      <c r="ILS3" s="1"/>
      <c r="ILT3" s="1"/>
      <c r="ILU3" s="1"/>
      <c r="ILV3" s="1"/>
      <c r="ILW3" s="1"/>
      <c r="ILX3" s="1"/>
      <c r="ILY3" s="1"/>
      <c r="ILZ3" s="1"/>
      <c r="IMA3" s="1"/>
      <c r="IMB3" s="1"/>
      <c r="IMC3" s="1"/>
      <c r="IMD3" s="1"/>
      <c r="IME3" s="1"/>
      <c r="IMF3" s="1"/>
      <c r="IMG3" s="1"/>
      <c r="IMH3" s="1"/>
      <c r="IMI3" s="1"/>
      <c r="IMJ3" s="1"/>
      <c r="IMK3" s="1"/>
      <c r="IML3" s="1"/>
      <c r="IMM3" s="1"/>
      <c r="IMN3" s="1"/>
      <c r="IMO3" s="1"/>
      <c r="IMP3" s="1"/>
      <c r="IMQ3" s="1"/>
      <c r="IMR3" s="1"/>
      <c r="IMS3" s="1"/>
      <c r="IMT3" s="1"/>
      <c r="IMU3" s="1"/>
      <c r="IMV3" s="1"/>
      <c r="IMW3" s="1"/>
      <c r="IMX3" s="1"/>
      <c r="IMY3" s="1"/>
      <c r="IMZ3" s="1"/>
      <c r="INA3" s="1"/>
      <c r="INB3" s="1"/>
      <c r="INC3" s="1"/>
      <c r="IND3" s="1"/>
      <c r="INE3" s="1"/>
      <c r="INF3" s="1"/>
      <c r="ING3" s="1"/>
      <c r="INH3" s="1"/>
      <c r="INI3" s="1"/>
      <c r="INJ3" s="1"/>
      <c r="INK3" s="1"/>
      <c r="INL3" s="1"/>
      <c r="INM3" s="1"/>
      <c r="INN3" s="1"/>
      <c r="INO3" s="1"/>
      <c r="INP3" s="1"/>
      <c r="INQ3" s="1"/>
      <c r="INR3" s="1"/>
      <c r="INS3" s="1"/>
      <c r="INT3" s="1"/>
      <c r="INU3" s="1"/>
      <c r="INV3" s="1"/>
      <c r="INW3" s="1"/>
      <c r="INX3" s="1"/>
      <c r="INY3" s="1"/>
      <c r="INZ3" s="1"/>
      <c r="IOA3" s="1"/>
      <c r="IOB3" s="1"/>
      <c r="IOC3" s="1"/>
      <c r="IOD3" s="1"/>
      <c r="IOE3" s="1"/>
      <c r="IOF3" s="1"/>
      <c r="IOG3" s="1"/>
      <c r="IOH3" s="1"/>
      <c r="IOI3" s="1"/>
      <c r="IOJ3" s="1"/>
      <c r="IOK3" s="1"/>
      <c r="IOL3" s="1"/>
      <c r="IOM3" s="1"/>
      <c r="ION3" s="1"/>
      <c r="IOO3" s="1"/>
      <c r="IOP3" s="1"/>
      <c r="IOQ3" s="1"/>
      <c r="IOR3" s="1"/>
      <c r="IOS3" s="1"/>
      <c r="IOT3" s="1"/>
      <c r="IOU3" s="1"/>
      <c r="IOV3" s="1"/>
      <c r="IOW3" s="1"/>
      <c r="IOX3" s="1"/>
      <c r="IOY3" s="1"/>
      <c r="IOZ3" s="1"/>
      <c r="IPA3" s="1"/>
      <c r="IPB3" s="1"/>
      <c r="IPC3" s="1"/>
      <c r="IPD3" s="1"/>
      <c r="IPE3" s="1"/>
      <c r="IPF3" s="1"/>
      <c r="IPG3" s="1"/>
      <c r="IPH3" s="1"/>
      <c r="IPI3" s="1"/>
      <c r="IPJ3" s="1"/>
      <c r="IPK3" s="1"/>
      <c r="IPL3" s="1"/>
      <c r="IPM3" s="1"/>
      <c r="IPN3" s="1"/>
      <c r="IPO3" s="1"/>
      <c r="IPP3" s="1"/>
      <c r="IPQ3" s="1"/>
      <c r="IPR3" s="1"/>
      <c r="IPS3" s="1"/>
      <c r="IPT3" s="1"/>
      <c r="IPU3" s="1"/>
      <c r="IPV3" s="1"/>
      <c r="IPW3" s="1"/>
      <c r="IPX3" s="1"/>
      <c r="IPY3" s="1"/>
      <c r="IPZ3" s="1"/>
      <c r="IQA3" s="1"/>
      <c r="IQB3" s="1"/>
      <c r="IQC3" s="1"/>
      <c r="IQD3" s="1"/>
      <c r="IQE3" s="1"/>
      <c r="IQF3" s="1"/>
      <c r="IQG3" s="1"/>
      <c r="IQH3" s="1"/>
      <c r="IQI3" s="1"/>
      <c r="IQJ3" s="1"/>
      <c r="IQK3" s="1"/>
      <c r="IQL3" s="1"/>
      <c r="IQM3" s="1"/>
      <c r="IQN3" s="1"/>
      <c r="IQO3" s="1"/>
      <c r="IQP3" s="1"/>
      <c r="IQQ3" s="1"/>
      <c r="IQR3" s="1"/>
      <c r="IQS3" s="1"/>
      <c r="IQT3" s="1"/>
      <c r="IQU3" s="1"/>
      <c r="IQV3" s="1"/>
      <c r="IQW3" s="1"/>
      <c r="IQX3" s="1"/>
      <c r="IQY3" s="1"/>
      <c r="IQZ3" s="1"/>
      <c r="IRA3" s="1"/>
      <c r="IRB3" s="1"/>
      <c r="IRC3" s="1"/>
      <c r="IRD3" s="1"/>
      <c r="IRE3" s="1"/>
      <c r="IRF3" s="1"/>
      <c r="IRG3" s="1"/>
      <c r="IRH3" s="1"/>
      <c r="IRI3" s="1"/>
      <c r="IRJ3" s="1"/>
      <c r="IRK3" s="1"/>
      <c r="IRL3" s="1"/>
      <c r="IRM3" s="1"/>
      <c r="IRN3" s="1"/>
      <c r="IRO3" s="1"/>
      <c r="IRP3" s="1"/>
      <c r="IRQ3" s="1"/>
      <c r="IRR3" s="1"/>
      <c r="IRS3" s="1"/>
      <c r="IRT3" s="1"/>
      <c r="IRU3" s="1"/>
      <c r="IRV3" s="1"/>
      <c r="IRW3" s="1"/>
      <c r="IRX3" s="1"/>
      <c r="IRY3" s="1"/>
      <c r="IRZ3" s="1"/>
      <c r="ISA3" s="1"/>
      <c r="ISB3" s="1"/>
      <c r="ISC3" s="1"/>
      <c r="ISD3" s="1"/>
      <c r="ISE3" s="1"/>
      <c r="ISF3" s="1"/>
      <c r="ISG3" s="1"/>
      <c r="ISH3" s="1"/>
      <c r="ISI3" s="1"/>
      <c r="ISJ3" s="1"/>
      <c r="ISK3" s="1"/>
      <c r="ISL3" s="1"/>
      <c r="ISM3" s="1"/>
      <c r="ISN3" s="1"/>
      <c r="ISO3" s="1"/>
      <c r="ISP3" s="1"/>
      <c r="ISQ3" s="1"/>
      <c r="ISR3" s="1"/>
      <c r="ISS3" s="1"/>
      <c r="IST3" s="1"/>
      <c r="ISU3" s="1"/>
      <c r="ISV3" s="1"/>
      <c r="ISW3" s="1"/>
      <c r="ISX3" s="1"/>
      <c r="ISY3" s="1"/>
      <c r="ISZ3" s="1"/>
      <c r="ITA3" s="1"/>
      <c r="ITB3" s="1"/>
      <c r="ITC3" s="1"/>
      <c r="ITD3" s="1"/>
      <c r="ITE3" s="1"/>
      <c r="ITF3" s="1"/>
      <c r="ITG3" s="1"/>
      <c r="ITH3" s="1"/>
      <c r="ITI3" s="1"/>
      <c r="ITJ3" s="1"/>
      <c r="ITK3" s="1"/>
      <c r="ITL3" s="1"/>
      <c r="ITM3" s="1"/>
      <c r="ITN3" s="1"/>
      <c r="ITO3" s="1"/>
      <c r="ITP3" s="1"/>
      <c r="ITQ3" s="1"/>
      <c r="ITR3" s="1"/>
      <c r="ITS3" s="1"/>
      <c r="ITT3" s="1"/>
      <c r="ITU3" s="1"/>
      <c r="ITV3" s="1"/>
      <c r="ITW3" s="1"/>
      <c r="ITX3" s="1"/>
      <c r="ITY3" s="1"/>
      <c r="ITZ3" s="1"/>
      <c r="IUA3" s="1"/>
      <c r="IUB3" s="1"/>
      <c r="IUC3" s="1"/>
      <c r="IUD3" s="1"/>
      <c r="IUE3" s="1"/>
      <c r="IUF3" s="1"/>
      <c r="IUG3" s="1"/>
      <c r="IUH3" s="1"/>
      <c r="IUI3" s="1"/>
      <c r="IUJ3" s="1"/>
      <c r="IUK3" s="1"/>
      <c r="IUL3" s="1"/>
      <c r="IUM3" s="1"/>
      <c r="IUN3" s="1"/>
      <c r="IUO3" s="1"/>
      <c r="IUP3" s="1"/>
      <c r="IUQ3" s="1"/>
      <c r="IUR3" s="1"/>
      <c r="IUS3" s="1"/>
      <c r="IUT3" s="1"/>
      <c r="IUU3" s="1"/>
      <c r="IUV3" s="1"/>
      <c r="IUW3" s="1"/>
      <c r="IUX3" s="1"/>
      <c r="IUY3" s="1"/>
      <c r="IUZ3" s="1"/>
      <c r="IVA3" s="1"/>
      <c r="IVB3" s="1"/>
      <c r="IVC3" s="1"/>
      <c r="IVD3" s="1"/>
      <c r="IVE3" s="1"/>
      <c r="IVF3" s="1"/>
      <c r="IVG3" s="1"/>
      <c r="IVH3" s="1"/>
      <c r="IVI3" s="1"/>
      <c r="IVJ3" s="1"/>
      <c r="IVK3" s="1"/>
      <c r="IVL3" s="1"/>
      <c r="IVM3" s="1"/>
      <c r="IVN3" s="1"/>
      <c r="IVO3" s="1"/>
      <c r="IVP3" s="1"/>
      <c r="IVQ3" s="1"/>
      <c r="IVR3" s="1"/>
      <c r="IVS3" s="1"/>
      <c r="IVT3" s="1"/>
      <c r="IVU3" s="1"/>
      <c r="IVV3" s="1"/>
      <c r="IVW3" s="1"/>
      <c r="IVX3" s="1"/>
      <c r="IVY3" s="1"/>
      <c r="IVZ3" s="1"/>
      <c r="IWA3" s="1"/>
      <c r="IWB3" s="1"/>
      <c r="IWC3" s="1"/>
      <c r="IWD3" s="1"/>
      <c r="IWE3" s="1"/>
      <c r="IWF3" s="1"/>
      <c r="IWG3" s="1"/>
      <c r="IWH3" s="1"/>
      <c r="IWI3" s="1"/>
      <c r="IWJ3" s="1"/>
      <c r="IWK3" s="1"/>
      <c r="IWL3" s="1"/>
      <c r="IWM3" s="1"/>
      <c r="IWN3" s="1"/>
      <c r="IWO3" s="1"/>
      <c r="IWP3" s="1"/>
      <c r="IWQ3" s="1"/>
      <c r="IWR3" s="1"/>
      <c r="IWS3" s="1"/>
      <c r="IWT3" s="1"/>
      <c r="IWU3" s="1"/>
      <c r="IWV3" s="1"/>
      <c r="IWW3" s="1"/>
      <c r="IWX3" s="1"/>
      <c r="IWY3" s="1"/>
      <c r="IWZ3" s="1"/>
      <c r="IXA3" s="1"/>
      <c r="IXB3" s="1"/>
      <c r="IXC3" s="1"/>
      <c r="IXD3" s="1"/>
      <c r="IXE3" s="1"/>
      <c r="IXF3" s="1"/>
      <c r="IXG3" s="1"/>
      <c r="IXH3" s="1"/>
      <c r="IXI3" s="1"/>
      <c r="IXJ3" s="1"/>
      <c r="IXK3" s="1"/>
      <c r="IXL3" s="1"/>
      <c r="IXM3" s="1"/>
      <c r="IXN3" s="1"/>
      <c r="IXO3" s="1"/>
      <c r="IXP3" s="1"/>
      <c r="IXQ3" s="1"/>
      <c r="IXR3" s="1"/>
      <c r="IXS3" s="1"/>
      <c r="IXT3" s="1"/>
      <c r="IXU3" s="1"/>
      <c r="IXV3" s="1"/>
      <c r="IXW3" s="1"/>
      <c r="IXX3" s="1"/>
      <c r="IXY3" s="1"/>
      <c r="IXZ3" s="1"/>
      <c r="IYA3" s="1"/>
      <c r="IYB3" s="1"/>
      <c r="IYC3" s="1"/>
      <c r="IYD3" s="1"/>
      <c r="IYE3" s="1"/>
      <c r="IYF3" s="1"/>
      <c r="IYG3" s="1"/>
      <c r="IYH3" s="1"/>
      <c r="IYI3" s="1"/>
      <c r="IYJ3" s="1"/>
      <c r="IYK3" s="1"/>
      <c r="IYL3" s="1"/>
      <c r="IYM3" s="1"/>
      <c r="IYN3" s="1"/>
      <c r="IYO3" s="1"/>
      <c r="IYP3" s="1"/>
      <c r="IYQ3" s="1"/>
      <c r="IYR3" s="1"/>
      <c r="IYS3" s="1"/>
      <c r="IYT3" s="1"/>
      <c r="IYU3" s="1"/>
      <c r="IYV3" s="1"/>
      <c r="IYW3" s="1"/>
      <c r="IYX3" s="1"/>
      <c r="IYY3" s="1"/>
      <c r="IYZ3" s="1"/>
      <c r="IZA3" s="1"/>
      <c r="IZB3" s="1"/>
      <c r="IZC3" s="1"/>
      <c r="IZD3" s="1"/>
      <c r="IZE3" s="1"/>
      <c r="IZF3" s="1"/>
      <c r="IZG3" s="1"/>
      <c r="IZH3" s="1"/>
      <c r="IZI3" s="1"/>
      <c r="IZJ3" s="1"/>
      <c r="IZK3" s="1"/>
      <c r="IZL3" s="1"/>
      <c r="IZM3" s="1"/>
      <c r="IZN3" s="1"/>
      <c r="IZO3" s="1"/>
      <c r="IZP3" s="1"/>
      <c r="IZQ3" s="1"/>
      <c r="IZR3" s="1"/>
      <c r="IZS3" s="1"/>
      <c r="IZT3" s="1"/>
      <c r="IZU3" s="1"/>
      <c r="IZV3" s="1"/>
      <c r="IZW3" s="1"/>
      <c r="IZX3" s="1"/>
      <c r="IZY3" s="1"/>
      <c r="IZZ3" s="1"/>
      <c r="JAA3" s="1"/>
      <c r="JAB3" s="1"/>
      <c r="JAC3" s="1"/>
      <c r="JAD3" s="1"/>
      <c r="JAE3" s="1"/>
      <c r="JAF3" s="1"/>
      <c r="JAG3" s="1"/>
      <c r="JAH3" s="1"/>
      <c r="JAI3" s="1"/>
      <c r="JAJ3" s="1"/>
      <c r="JAK3" s="1"/>
      <c r="JAL3" s="1"/>
      <c r="JAM3" s="1"/>
      <c r="JAN3" s="1"/>
      <c r="JAO3" s="1"/>
      <c r="JAP3" s="1"/>
      <c r="JAQ3" s="1"/>
      <c r="JAR3" s="1"/>
      <c r="JAS3" s="1"/>
      <c r="JAT3" s="1"/>
      <c r="JAU3" s="1"/>
      <c r="JAV3" s="1"/>
      <c r="JAW3" s="1"/>
      <c r="JAX3" s="1"/>
      <c r="JAY3" s="1"/>
      <c r="JAZ3" s="1"/>
      <c r="JBA3" s="1"/>
      <c r="JBB3" s="1"/>
      <c r="JBC3" s="1"/>
      <c r="JBD3" s="1"/>
      <c r="JBE3" s="1"/>
      <c r="JBF3" s="1"/>
      <c r="JBG3" s="1"/>
      <c r="JBH3" s="1"/>
      <c r="JBI3" s="1"/>
      <c r="JBJ3" s="1"/>
      <c r="JBK3" s="1"/>
      <c r="JBL3" s="1"/>
      <c r="JBM3" s="1"/>
      <c r="JBN3" s="1"/>
      <c r="JBO3" s="1"/>
      <c r="JBP3" s="1"/>
      <c r="JBQ3" s="1"/>
      <c r="JBR3" s="1"/>
      <c r="JBS3" s="1"/>
      <c r="JBT3" s="1"/>
      <c r="JBU3" s="1"/>
      <c r="JBV3" s="1"/>
      <c r="JBW3" s="1"/>
      <c r="JBX3" s="1"/>
      <c r="JBY3" s="1"/>
      <c r="JBZ3" s="1"/>
      <c r="JCA3" s="1"/>
      <c r="JCB3" s="1"/>
      <c r="JCC3" s="1"/>
      <c r="JCD3" s="1"/>
      <c r="JCE3" s="1"/>
      <c r="JCF3" s="1"/>
      <c r="JCG3" s="1"/>
      <c r="JCH3" s="1"/>
      <c r="JCI3" s="1"/>
      <c r="JCJ3" s="1"/>
      <c r="JCK3" s="1"/>
      <c r="JCL3" s="1"/>
      <c r="JCM3" s="1"/>
      <c r="JCN3" s="1"/>
      <c r="JCO3" s="1"/>
      <c r="JCP3" s="1"/>
      <c r="JCQ3" s="1"/>
      <c r="JCR3" s="1"/>
      <c r="JCS3" s="1"/>
      <c r="JCT3" s="1"/>
      <c r="JCU3" s="1"/>
      <c r="JCV3" s="1"/>
      <c r="JCW3" s="1"/>
      <c r="JCX3" s="1"/>
      <c r="JCY3" s="1"/>
      <c r="JCZ3" s="1"/>
      <c r="JDA3" s="1"/>
      <c r="JDB3" s="1"/>
      <c r="JDC3" s="1"/>
      <c r="JDD3" s="1"/>
      <c r="JDE3" s="1"/>
      <c r="JDF3" s="1"/>
      <c r="JDG3" s="1"/>
      <c r="JDH3" s="1"/>
      <c r="JDI3" s="1"/>
      <c r="JDJ3" s="1"/>
      <c r="JDK3" s="1"/>
      <c r="JDL3" s="1"/>
      <c r="JDM3" s="1"/>
      <c r="JDN3" s="1"/>
      <c r="JDO3" s="1"/>
      <c r="JDP3" s="1"/>
      <c r="JDQ3" s="1"/>
      <c r="JDR3" s="1"/>
      <c r="JDS3" s="1"/>
      <c r="JDT3" s="1"/>
      <c r="JDU3" s="1"/>
      <c r="JDV3" s="1"/>
      <c r="JDW3" s="1"/>
      <c r="JDX3" s="1"/>
      <c r="JDY3" s="1"/>
      <c r="JDZ3" s="1"/>
      <c r="JEA3" s="1"/>
      <c r="JEB3" s="1"/>
      <c r="JEC3" s="1"/>
      <c r="JED3" s="1"/>
      <c r="JEE3" s="1"/>
      <c r="JEF3" s="1"/>
      <c r="JEG3" s="1"/>
      <c r="JEH3" s="1"/>
      <c r="JEI3" s="1"/>
      <c r="JEJ3" s="1"/>
      <c r="JEK3" s="1"/>
      <c r="JEL3" s="1"/>
      <c r="JEM3" s="1"/>
      <c r="JEN3" s="1"/>
      <c r="JEO3" s="1"/>
      <c r="JEP3" s="1"/>
      <c r="JEQ3" s="1"/>
      <c r="JER3" s="1"/>
      <c r="JES3" s="1"/>
      <c r="JET3" s="1"/>
      <c r="JEU3" s="1"/>
      <c r="JEV3" s="1"/>
      <c r="JEW3" s="1"/>
      <c r="JEX3" s="1"/>
      <c r="JEY3" s="1"/>
      <c r="JEZ3" s="1"/>
      <c r="JFA3" s="1"/>
      <c r="JFB3" s="1"/>
      <c r="JFC3" s="1"/>
      <c r="JFD3" s="1"/>
      <c r="JFE3" s="1"/>
      <c r="JFF3" s="1"/>
      <c r="JFG3" s="1"/>
      <c r="JFH3" s="1"/>
      <c r="JFI3" s="1"/>
      <c r="JFJ3" s="1"/>
      <c r="JFK3" s="1"/>
      <c r="JFL3" s="1"/>
      <c r="JFM3" s="1"/>
      <c r="JFN3" s="1"/>
      <c r="JFO3" s="1"/>
      <c r="JFP3" s="1"/>
      <c r="JFQ3" s="1"/>
      <c r="JFR3" s="1"/>
      <c r="JFS3" s="1"/>
      <c r="JFT3" s="1"/>
      <c r="JFU3" s="1"/>
      <c r="JFV3" s="1"/>
      <c r="JFW3" s="1"/>
      <c r="JFX3" s="1"/>
      <c r="JFY3" s="1"/>
      <c r="JFZ3" s="1"/>
      <c r="JGA3" s="1"/>
      <c r="JGB3" s="1"/>
      <c r="JGC3" s="1"/>
      <c r="JGD3" s="1"/>
      <c r="JGE3" s="1"/>
      <c r="JGF3" s="1"/>
      <c r="JGG3" s="1"/>
      <c r="JGH3" s="1"/>
      <c r="JGI3" s="1"/>
      <c r="JGJ3" s="1"/>
      <c r="JGK3" s="1"/>
      <c r="JGL3" s="1"/>
      <c r="JGM3" s="1"/>
      <c r="JGN3" s="1"/>
      <c r="JGO3" s="1"/>
      <c r="JGP3" s="1"/>
      <c r="JGQ3" s="1"/>
      <c r="JGR3" s="1"/>
      <c r="JGS3" s="1"/>
      <c r="JGT3" s="1"/>
      <c r="JGU3" s="1"/>
      <c r="JGV3" s="1"/>
      <c r="JGW3" s="1"/>
      <c r="JGX3" s="1"/>
      <c r="JGY3" s="1"/>
      <c r="JGZ3" s="1"/>
      <c r="JHA3" s="1"/>
      <c r="JHB3" s="1"/>
      <c r="JHC3" s="1"/>
      <c r="JHD3" s="1"/>
      <c r="JHE3" s="1"/>
      <c r="JHF3" s="1"/>
      <c r="JHG3" s="1"/>
      <c r="JHH3" s="1"/>
      <c r="JHI3" s="1"/>
      <c r="JHJ3" s="1"/>
      <c r="JHK3" s="1"/>
      <c r="JHL3" s="1"/>
      <c r="JHM3" s="1"/>
      <c r="JHN3" s="1"/>
      <c r="JHO3" s="1"/>
      <c r="JHP3" s="1"/>
      <c r="JHQ3" s="1"/>
      <c r="JHR3" s="1"/>
      <c r="JHS3" s="1"/>
      <c r="JHT3" s="1"/>
      <c r="JHU3" s="1"/>
      <c r="JHV3" s="1"/>
      <c r="JHW3" s="1"/>
      <c r="JHX3" s="1"/>
      <c r="JHY3" s="1"/>
      <c r="JHZ3" s="1"/>
      <c r="JIA3" s="1"/>
      <c r="JIB3" s="1"/>
      <c r="JIC3" s="1"/>
      <c r="JID3" s="1"/>
      <c r="JIE3" s="1"/>
      <c r="JIF3" s="1"/>
      <c r="JIG3" s="1"/>
      <c r="JIH3" s="1"/>
      <c r="JII3" s="1"/>
      <c r="JIJ3" s="1"/>
      <c r="JIK3" s="1"/>
      <c r="JIL3" s="1"/>
      <c r="JIM3" s="1"/>
      <c r="JIN3" s="1"/>
      <c r="JIO3" s="1"/>
      <c r="JIP3" s="1"/>
      <c r="JIQ3" s="1"/>
      <c r="JIR3" s="1"/>
      <c r="JIS3" s="1"/>
      <c r="JIT3" s="1"/>
      <c r="JIU3" s="1"/>
      <c r="JIV3" s="1"/>
      <c r="JIW3" s="1"/>
      <c r="JIX3" s="1"/>
      <c r="JIY3" s="1"/>
      <c r="JIZ3" s="1"/>
      <c r="JJA3" s="1"/>
      <c r="JJB3" s="1"/>
      <c r="JJC3" s="1"/>
      <c r="JJD3" s="1"/>
      <c r="JJE3" s="1"/>
      <c r="JJF3" s="1"/>
      <c r="JJG3" s="1"/>
      <c r="JJH3" s="1"/>
      <c r="JJI3" s="1"/>
      <c r="JJJ3" s="1"/>
      <c r="JJK3" s="1"/>
      <c r="JJL3" s="1"/>
      <c r="JJM3" s="1"/>
      <c r="JJN3" s="1"/>
      <c r="JJO3" s="1"/>
      <c r="JJP3" s="1"/>
      <c r="JJQ3" s="1"/>
      <c r="JJR3" s="1"/>
      <c r="JJS3" s="1"/>
      <c r="JJT3" s="1"/>
      <c r="JJU3" s="1"/>
      <c r="JJV3" s="1"/>
      <c r="JJW3" s="1"/>
      <c r="JJX3" s="1"/>
      <c r="JJY3" s="1"/>
      <c r="JJZ3" s="1"/>
      <c r="JKA3" s="1"/>
      <c r="JKB3" s="1"/>
      <c r="JKC3" s="1"/>
      <c r="JKD3" s="1"/>
      <c r="JKE3" s="1"/>
      <c r="JKF3" s="1"/>
      <c r="JKG3" s="1"/>
      <c r="JKH3" s="1"/>
      <c r="JKI3" s="1"/>
      <c r="JKJ3" s="1"/>
      <c r="JKK3" s="1"/>
      <c r="JKL3" s="1"/>
      <c r="JKM3" s="1"/>
      <c r="JKN3" s="1"/>
      <c r="JKO3" s="1"/>
      <c r="JKP3" s="1"/>
      <c r="JKQ3" s="1"/>
      <c r="JKR3" s="1"/>
      <c r="JKS3" s="1"/>
      <c r="JKT3" s="1"/>
      <c r="JKU3" s="1"/>
      <c r="JKV3" s="1"/>
      <c r="JKW3" s="1"/>
      <c r="JKX3" s="1"/>
      <c r="JKY3" s="1"/>
      <c r="JKZ3" s="1"/>
      <c r="JLA3" s="1"/>
      <c r="JLB3" s="1"/>
      <c r="JLC3" s="1"/>
      <c r="JLD3" s="1"/>
      <c r="JLE3" s="1"/>
      <c r="JLF3" s="1"/>
      <c r="JLG3" s="1"/>
      <c r="JLH3" s="1"/>
      <c r="JLI3" s="1"/>
      <c r="JLJ3" s="1"/>
      <c r="JLK3" s="1"/>
      <c r="JLL3" s="1"/>
      <c r="JLM3" s="1"/>
      <c r="JLN3" s="1"/>
      <c r="JLO3" s="1"/>
      <c r="JLP3" s="1"/>
      <c r="JLQ3" s="1"/>
      <c r="JLR3" s="1"/>
      <c r="JLS3" s="1"/>
      <c r="JLT3" s="1"/>
      <c r="JLU3" s="1"/>
      <c r="JLV3" s="1"/>
      <c r="JLW3" s="1"/>
      <c r="JLX3" s="1"/>
      <c r="JLY3" s="1"/>
      <c r="JLZ3" s="1"/>
      <c r="JMA3" s="1"/>
      <c r="JMB3" s="1"/>
      <c r="JMC3" s="1"/>
      <c r="JMD3" s="1"/>
      <c r="JME3" s="1"/>
      <c r="JMF3" s="1"/>
      <c r="JMG3" s="1"/>
      <c r="JMH3" s="1"/>
      <c r="JMI3" s="1"/>
      <c r="JMJ3" s="1"/>
      <c r="JMK3" s="1"/>
      <c r="JML3" s="1"/>
      <c r="JMM3" s="1"/>
      <c r="JMN3" s="1"/>
      <c r="JMO3" s="1"/>
      <c r="JMP3" s="1"/>
      <c r="JMQ3" s="1"/>
      <c r="JMR3" s="1"/>
      <c r="JMS3" s="1"/>
      <c r="JMT3" s="1"/>
      <c r="JMU3" s="1"/>
      <c r="JMV3" s="1"/>
      <c r="JMW3" s="1"/>
      <c r="JMX3" s="1"/>
      <c r="JMY3" s="1"/>
      <c r="JMZ3" s="1"/>
      <c r="JNA3" s="1"/>
      <c r="JNB3" s="1"/>
      <c r="JNC3" s="1"/>
      <c r="JND3" s="1"/>
      <c r="JNE3" s="1"/>
      <c r="JNF3" s="1"/>
      <c r="JNG3" s="1"/>
      <c r="JNH3" s="1"/>
      <c r="JNI3" s="1"/>
      <c r="JNJ3" s="1"/>
      <c r="JNK3" s="1"/>
      <c r="JNL3" s="1"/>
      <c r="JNM3" s="1"/>
      <c r="JNN3" s="1"/>
      <c r="JNO3" s="1"/>
      <c r="JNP3" s="1"/>
      <c r="JNQ3" s="1"/>
      <c r="JNR3" s="1"/>
      <c r="JNS3" s="1"/>
      <c r="JNT3" s="1"/>
      <c r="JNU3" s="1"/>
      <c r="JNV3" s="1"/>
      <c r="JNW3" s="1"/>
      <c r="JNX3" s="1"/>
      <c r="JNY3" s="1"/>
      <c r="JNZ3" s="1"/>
      <c r="JOA3" s="1"/>
      <c r="JOB3" s="1"/>
      <c r="JOC3" s="1"/>
      <c r="JOD3" s="1"/>
      <c r="JOE3" s="1"/>
      <c r="JOF3" s="1"/>
      <c r="JOG3" s="1"/>
      <c r="JOH3" s="1"/>
      <c r="JOI3" s="1"/>
      <c r="JOJ3" s="1"/>
      <c r="JOK3" s="1"/>
      <c r="JOL3" s="1"/>
      <c r="JOM3" s="1"/>
      <c r="JON3" s="1"/>
      <c r="JOO3" s="1"/>
      <c r="JOP3" s="1"/>
      <c r="JOQ3" s="1"/>
      <c r="JOR3" s="1"/>
      <c r="JOS3" s="1"/>
      <c r="JOT3" s="1"/>
      <c r="JOU3" s="1"/>
      <c r="JOV3" s="1"/>
      <c r="JOW3" s="1"/>
      <c r="JOX3" s="1"/>
      <c r="JOY3" s="1"/>
      <c r="JOZ3" s="1"/>
      <c r="JPA3" s="1"/>
      <c r="JPB3" s="1"/>
      <c r="JPC3" s="1"/>
      <c r="JPD3" s="1"/>
      <c r="JPE3" s="1"/>
      <c r="JPF3" s="1"/>
      <c r="JPG3" s="1"/>
      <c r="JPH3" s="1"/>
      <c r="JPI3" s="1"/>
      <c r="JPJ3" s="1"/>
      <c r="JPK3" s="1"/>
      <c r="JPL3" s="1"/>
      <c r="JPM3" s="1"/>
      <c r="JPN3" s="1"/>
      <c r="JPO3" s="1"/>
      <c r="JPP3" s="1"/>
      <c r="JPQ3" s="1"/>
      <c r="JPR3" s="1"/>
      <c r="JPS3" s="1"/>
      <c r="JPT3" s="1"/>
      <c r="JPU3" s="1"/>
      <c r="JPV3" s="1"/>
      <c r="JPW3" s="1"/>
      <c r="JPX3" s="1"/>
      <c r="JPY3" s="1"/>
      <c r="JPZ3" s="1"/>
      <c r="JQA3" s="1"/>
      <c r="JQB3" s="1"/>
      <c r="JQC3" s="1"/>
      <c r="JQD3" s="1"/>
      <c r="JQE3" s="1"/>
      <c r="JQF3" s="1"/>
      <c r="JQG3" s="1"/>
      <c r="JQH3" s="1"/>
      <c r="JQI3" s="1"/>
      <c r="JQJ3" s="1"/>
      <c r="JQK3" s="1"/>
      <c r="JQL3" s="1"/>
      <c r="JQM3" s="1"/>
      <c r="JQN3" s="1"/>
      <c r="JQO3" s="1"/>
      <c r="JQP3" s="1"/>
      <c r="JQQ3" s="1"/>
      <c r="JQR3" s="1"/>
      <c r="JQS3" s="1"/>
      <c r="JQT3" s="1"/>
      <c r="JQU3" s="1"/>
      <c r="JQV3" s="1"/>
      <c r="JQW3" s="1"/>
      <c r="JQX3" s="1"/>
      <c r="JQY3" s="1"/>
      <c r="JQZ3" s="1"/>
      <c r="JRA3" s="1"/>
      <c r="JRB3" s="1"/>
      <c r="JRC3" s="1"/>
      <c r="JRD3" s="1"/>
      <c r="JRE3" s="1"/>
      <c r="JRF3" s="1"/>
      <c r="JRG3" s="1"/>
      <c r="JRH3" s="1"/>
      <c r="JRI3" s="1"/>
      <c r="JRJ3" s="1"/>
      <c r="JRK3" s="1"/>
      <c r="JRL3" s="1"/>
      <c r="JRM3" s="1"/>
      <c r="JRN3" s="1"/>
      <c r="JRO3" s="1"/>
      <c r="JRP3" s="1"/>
      <c r="JRQ3" s="1"/>
      <c r="JRR3" s="1"/>
      <c r="JRS3" s="1"/>
      <c r="JRT3" s="1"/>
      <c r="JRU3" s="1"/>
      <c r="JRV3" s="1"/>
      <c r="JRW3" s="1"/>
      <c r="JRX3" s="1"/>
      <c r="JRY3" s="1"/>
      <c r="JRZ3" s="1"/>
      <c r="JSA3" s="1"/>
      <c r="JSB3" s="1"/>
      <c r="JSC3" s="1"/>
      <c r="JSD3" s="1"/>
      <c r="JSE3" s="1"/>
      <c r="JSF3" s="1"/>
      <c r="JSG3" s="1"/>
      <c r="JSH3" s="1"/>
      <c r="JSI3" s="1"/>
      <c r="JSJ3" s="1"/>
      <c r="JSK3" s="1"/>
      <c r="JSL3" s="1"/>
      <c r="JSM3" s="1"/>
      <c r="JSN3" s="1"/>
      <c r="JSO3" s="1"/>
      <c r="JSP3" s="1"/>
      <c r="JSQ3" s="1"/>
      <c r="JSR3" s="1"/>
      <c r="JSS3" s="1"/>
      <c r="JST3" s="1"/>
      <c r="JSU3" s="1"/>
      <c r="JSV3" s="1"/>
      <c r="JSW3" s="1"/>
      <c r="JSX3" s="1"/>
      <c r="JSY3" s="1"/>
      <c r="JSZ3" s="1"/>
      <c r="JTA3" s="1"/>
      <c r="JTB3" s="1"/>
      <c r="JTC3" s="1"/>
      <c r="JTD3" s="1"/>
      <c r="JTE3" s="1"/>
      <c r="JTF3" s="1"/>
      <c r="JTG3" s="1"/>
      <c r="JTH3" s="1"/>
      <c r="JTI3" s="1"/>
      <c r="JTJ3" s="1"/>
      <c r="JTK3" s="1"/>
      <c r="JTL3" s="1"/>
      <c r="JTM3" s="1"/>
      <c r="JTN3" s="1"/>
      <c r="JTO3" s="1"/>
      <c r="JTP3" s="1"/>
      <c r="JTQ3" s="1"/>
      <c r="JTR3" s="1"/>
      <c r="JTS3" s="1"/>
      <c r="JTT3" s="1"/>
      <c r="JTU3" s="1"/>
      <c r="JTV3" s="1"/>
      <c r="JTW3" s="1"/>
      <c r="JTX3" s="1"/>
      <c r="JTY3" s="1"/>
      <c r="JTZ3" s="1"/>
      <c r="JUA3" s="1"/>
      <c r="JUB3" s="1"/>
      <c r="JUC3" s="1"/>
      <c r="JUD3" s="1"/>
      <c r="JUE3" s="1"/>
      <c r="JUF3" s="1"/>
      <c r="JUG3" s="1"/>
      <c r="JUH3" s="1"/>
      <c r="JUI3" s="1"/>
      <c r="JUJ3" s="1"/>
      <c r="JUK3" s="1"/>
      <c r="JUL3" s="1"/>
      <c r="JUM3" s="1"/>
      <c r="JUN3" s="1"/>
      <c r="JUO3" s="1"/>
      <c r="JUP3" s="1"/>
      <c r="JUQ3" s="1"/>
      <c r="JUR3" s="1"/>
      <c r="JUS3" s="1"/>
      <c r="JUT3" s="1"/>
      <c r="JUU3" s="1"/>
      <c r="JUV3" s="1"/>
      <c r="JUW3" s="1"/>
      <c r="JUX3" s="1"/>
      <c r="JUY3" s="1"/>
      <c r="JUZ3" s="1"/>
      <c r="JVA3" s="1"/>
      <c r="JVB3" s="1"/>
      <c r="JVC3" s="1"/>
      <c r="JVD3" s="1"/>
      <c r="JVE3" s="1"/>
      <c r="JVF3" s="1"/>
      <c r="JVG3" s="1"/>
      <c r="JVH3" s="1"/>
      <c r="JVI3" s="1"/>
      <c r="JVJ3" s="1"/>
      <c r="JVK3" s="1"/>
      <c r="JVL3" s="1"/>
      <c r="JVM3" s="1"/>
      <c r="JVN3" s="1"/>
      <c r="JVO3" s="1"/>
      <c r="JVP3" s="1"/>
      <c r="JVQ3" s="1"/>
      <c r="JVR3" s="1"/>
      <c r="JVS3" s="1"/>
      <c r="JVT3" s="1"/>
      <c r="JVU3" s="1"/>
      <c r="JVV3" s="1"/>
      <c r="JVW3" s="1"/>
      <c r="JVX3" s="1"/>
      <c r="JVY3" s="1"/>
      <c r="JVZ3" s="1"/>
      <c r="JWA3" s="1"/>
      <c r="JWB3" s="1"/>
      <c r="JWC3" s="1"/>
      <c r="JWD3" s="1"/>
      <c r="JWE3" s="1"/>
      <c r="JWF3" s="1"/>
      <c r="JWG3" s="1"/>
      <c r="JWH3" s="1"/>
      <c r="JWI3" s="1"/>
      <c r="JWJ3" s="1"/>
      <c r="JWK3" s="1"/>
      <c r="JWL3" s="1"/>
      <c r="JWM3" s="1"/>
      <c r="JWN3" s="1"/>
      <c r="JWO3" s="1"/>
      <c r="JWP3" s="1"/>
      <c r="JWQ3" s="1"/>
      <c r="JWR3" s="1"/>
      <c r="JWS3" s="1"/>
      <c r="JWT3" s="1"/>
      <c r="JWU3" s="1"/>
      <c r="JWV3" s="1"/>
      <c r="JWW3" s="1"/>
      <c r="JWX3" s="1"/>
      <c r="JWY3" s="1"/>
      <c r="JWZ3" s="1"/>
      <c r="JXA3" s="1"/>
      <c r="JXB3" s="1"/>
      <c r="JXC3" s="1"/>
      <c r="JXD3" s="1"/>
      <c r="JXE3" s="1"/>
      <c r="JXF3" s="1"/>
      <c r="JXG3" s="1"/>
      <c r="JXH3" s="1"/>
      <c r="JXI3" s="1"/>
      <c r="JXJ3" s="1"/>
      <c r="JXK3" s="1"/>
      <c r="JXL3" s="1"/>
      <c r="JXM3" s="1"/>
      <c r="JXN3" s="1"/>
      <c r="JXO3" s="1"/>
      <c r="JXP3" s="1"/>
      <c r="JXQ3" s="1"/>
      <c r="JXR3" s="1"/>
      <c r="JXS3" s="1"/>
      <c r="JXT3" s="1"/>
      <c r="JXU3" s="1"/>
      <c r="JXV3" s="1"/>
      <c r="JXW3" s="1"/>
      <c r="JXX3" s="1"/>
      <c r="JXY3" s="1"/>
      <c r="JXZ3" s="1"/>
      <c r="JYA3" s="1"/>
      <c r="JYB3" s="1"/>
      <c r="JYC3" s="1"/>
      <c r="JYD3" s="1"/>
      <c r="JYE3" s="1"/>
      <c r="JYF3" s="1"/>
      <c r="JYG3" s="1"/>
      <c r="JYH3" s="1"/>
      <c r="JYI3" s="1"/>
      <c r="JYJ3" s="1"/>
      <c r="JYK3" s="1"/>
      <c r="JYL3" s="1"/>
      <c r="JYM3" s="1"/>
      <c r="JYN3" s="1"/>
      <c r="JYO3" s="1"/>
      <c r="JYP3" s="1"/>
      <c r="JYQ3" s="1"/>
      <c r="JYR3" s="1"/>
      <c r="JYS3" s="1"/>
      <c r="JYT3" s="1"/>
      <c r="JYU3" s="1"/>
      <c r="JYV3" s="1"/>
      <c r="JYW3" s="1"/>
      <c r="JYX3" s="1"/>
      <c r="JYY3" s="1"/>
      <c r="JYZ3" s="1"/>
      <c r="JZA3" s="1"/>
      <c r="JZB3" s="1"/>
      <c r="JZC3" s="1"/>
      <c r="JZD3" s="1"/>
      <c r="JZE3" s="1"/>
      <c r="JZF3" s="1"/>
      <c r="JZG3" s="1"/>
      <c r="JZH3" s="1"/>
      <c r="JZI3" s="1"/>
      <c r="JZJ3" s="1"/>
      <c r="JZK3" s="1"/>
      <c r="JZL3" s="1"/>
      <c r="JZM3" s="1"/>
      <c r="JZN3" s="1"/>
      <c r="JZO3" s="1"/>
      <c r="JZP3" s="1"/>
      <c r="JZQ3" s="1"/>
      <c r="JZR3" s="1"/>
      <c r="JZS3" s="1"/>
      <c r="JZT3" s="1"/>
      <c r="JZU3" s="1"/>
      <c r="JZV3" s="1"/>
      <c r="JZW3" s="1"/>
      <c r="JZX3" s="1"/>
      <c r="JZY3" s="1"/>
      <c r="JZZ3" s="1"/>
      <c r="KAA3" s="1"/>
      <c r="KAB3" s="1"/>
      <c r="KAC3" s="1"/>
      <c r="KAD3" s="1"/>
      <c r="KAE3" s="1"/>
      <c r="KAF3" s="1"/>
      <c r="KAG3" s="1"/>
      <c r="KAH3" s="1"/>
      <c r="KAI3" s="1"/>
      <c r="KAJ3" s="1"/>
      <c r="KAK3" s="1"/>
      <c r="KAL3" s="1"/>
      <c r="KAM3" s="1"/>
      <c r="KAN3" s="1"/>
      <c r="KAO3" s="1"/>
      <c r="KAP3" s="1"/>
      <c r="KAQ3" s="1"/>
      <c r="KAR3" s="1"/>
      <c r="KAS3" s="1"/>
      <c r="KAT3" s="1"/>
      <c r="KAU3" s="1"/>
      <c r="KAV3" s="1"/>
      <c r="KAW3" s="1"/>
      <c r="KAX3" s="1"/>
      <c r="KAY3" s="1"/>
      <c r="KAZ3" s="1"/>
      <c r="KBA3" s="1"/>
      <c r="KBB3" s="1"/>
      <c r="KBC3" s="1"/>
      <c r="KBD3" s="1"/>
      <c r="KBE3" s="1"/>
      <c r="KBF3" s="1"/>
      <c r="KBG3" s="1"/>
      <c r="KBH3" s="1"/>
      <c r="KBI3" s="1"/>
      <c r="KBJ3" s="1"/>
      <c r="KBK3" s="1"/>
      <c r="KBL3" s="1"/>
      <c r="KBM3" s="1"/>
      <c r="KBN3" s="1"/>
      <c r="KBO3" s="1"/>
      <c r="KBP3" s="1"/>
      <c r="KBQ3" s="1"/>
      <c r="KBR3" s="1"/>
      <c r="KBS3" s="1"/>
      <c r="KBT3" s="1"/>
      <c r="KBU3" s="1"/>
      <c r="KBV3" s="1"/>
      <c r="KBW3" s="1"/>
      <c r="KBX3" s="1"/>
      <c r="KBY3" s="1"/>
      <c r="KBZ3" s="1"/>
      <c r="KCA3" s="1"/>
      <c r="KCB3" s="1"/>
      <c r="KCC3" s="1"/>
      <c r="KCD3" s="1"/>
      <c r="KCE3" s="1"/>
      <c r="KCF3" s="1"/>
      <c r="KCG3" s="1"/>
      <c r="KCH3" s="1"/>
      <c r="KCI3" s="1"/>
      <c r="KCJ3" s="1"/>
      <c r="KCK3" s="1"/>
      <c r="KCL3" s="1"/>
      <c r="KCM3" s="1"/>
      <c r="KCN3" s="1"/>
      <c r="KCO3" s="1"/>
      <c r="KCP3" s="1"/>
      <c r="KCQ3" s="1"/>
      <c r="KCR3" s="1"/>
      <c r="KCS3" s="1"/>
      <c r="KCT3" s="1"/>
      <c r="KCU3" s="1"/>
      <c r="KCV3" s="1"/>
      <c r="KCW3" s="1"/>
      <c r="KCX3" s="1"/>
      <c r="KCY3" s="1"/>
      <c r="KCZ3" s="1"/>
      <c r="KDA3" s="1"/>
      <c r="KDB3" s="1"/>
      <c r="KDC3" s="1"/>
      <c r="KDD3" s="1"/>
      <c r="KDE3" s="1"/>
      <c r="KDF3" s="1"/>
      <c r="KDG3" s="1"/>
      <c r="KDH3" s="1"/>
      <c r="KDI3" s="1"/>
      <c r="KDJ3" s="1"/>
      <c r="KDK3" s="1"/>
      <c r="KDL3" s="1"/>
      <c r="KDM3" s="1"/>
      <c r="KDN3" s="1"/>
      <c r="KDO3" s="1"/>
      <c r="KDP3" s="1"/>
      <c r="KDQ3" s="1"/>
      <c r="KDR3" s="1"/>
      <c r="KDS3" s="1"/>
      <c r="KDT3" s="1"/>
      <c r="KDU3" s="1"/>
      <c r="KDV3" s="1"/>
      <c r="KDW3" s="1"/>
      <c r="KDX3" s="1"/>
      <c r="KDY3" s="1"/>
      <c r="KDZ3" s="1"/>
      <c r="KEA3" s="1"/>
      <c r="KEB3" s="1"/>
      <c r="KEC3" s="1"/>
      <c r="KED3" s="1"/>
      <c r="KEE3" s="1"/>
      <c r="KEF3" s="1"/>
      <c r="KEG3" s="1"/>
      <c r="KEH3" s="1"/>
      <c r="KEI3" s="1"/>
      <c r="KEJ3" s="1"/>
      <c r="KEK3" s="1"/>
      <c r="KEL3" s="1"/>
      <c r="KEM3" s="1"/>
      <c r="KEN3" s="1"/>
      <c r="KEO3" s="1"/>
      <c r="KEP3" s="1"/>
      <c r="KEQ3" s="1"/>
      <c r="KER3" s="1"/>
      <c r="KES3" s="1"/>
      <c r="KET3" s="1"/>
      <c r="KEU3" s="1"/>
      <c r="KEV3" s="1"/>
      <c r="KEW3" s="1"/>
      <c r="KEX3" s="1"/>
      <c r="KEY3" s="1"/>
      <c r="KEZ3" s="1"/>
      <c r="KFA3" s="1"/>
      <c r="KFB3" s="1"/>
      <c r="KFC3" s="1"/>
      <c r="KFD3" s="1"/>
      <c r="KFE3" s="1"/>
      <c r="KFF3" s="1"/>
      <c r="KFG3" s="1"/>
      <c r="KFH3" s="1"/>
      <c r="KFI3" s="1"/>
      <c r="KFJ3" s="1"/>
      <c r="KFK3" s="1"/>
      <c r="KFL3" s="1"/>
      <c r="KFM3" s="1"/>
      <c r="KFN3" s="1"/>
      <c r="KFO3" s="1"/>
      <c r="KFP3" s="1"/>
      <c r="KFQ3" s="1"/>
      <c r="KFR3" s="1"/>
      <c r="KFS3" s="1"/>
      <c r="KFT3" s="1"/>
      <c r="KFU3" s="1"/>
      <c r="KFV3" s="1"/>
      <c r="KFW3" s="1"/>
      <c r="KFX3" s="1"/>
      <c r="KFY3" s="1"/>
      <c r="KFZ3" s="1"/>
      <c r="KGA3" s="1"/>
      <c r="KGB3" s="1"/>
      <c r="KGC3" s="1"/>
      <c r="KGD3" s="1"/>
      <c r="KGE3" s="1"/>
      <c r="KGF3" s="1"/>
      <c r="KGG3" s="1"/>
      <c r="KGH3" s="1"/>
      <c r="KGI3" s="1"/>
      <c r="KGJ3" s="1"/>
      <c r="KGK3" s="1"/>
      <c r="KGL3" s="1"/>
      <c r="KGM3" s="1"/>
      <c r="KGN3" s="1"/>
      <c r="KGO3" s="1"/>
      <c r="KGP3" s="1"/>
      <c r="KGQ3" s="1"/>
      <c r="KGR3" s="1"/>
      <c r="KGS3" s="1"/>
      <c r="KGT3" s="1"/>
      <c r="KGU3" s="1"/>
      <c r="KGV3" s="1"/>
      <c r="KGW3" s="1"/>
      <c r="KGX3" s="1"/>
      <c r="KGY3" s="1"/>
      <c r="KGZ3" s="1"/>
      <c r="KHA3" s="1"/>
      <c r="KHB3" s="1"/>
      <c r="KHC3" s="1"/>
      <c r="KHD3" s="1"/>
      <c r="KHE3" s="1"/>
      <c r="KHF3" s="1"/>
      <c r="KHG3" s="1"/>
      <c r="KHH3" s="1"/>
      <c r="KHI3" s="1"/>
      <c r="KHJ3" s="1"/>
      <c r="KHK3" s="1"/>
      <c r="KHL3" s="1"/>
      <c r="KHM3" s="1"/>
      <c r="KHN3" s="1"/>
      <c r="KHO3" s="1"/>
      <c r="KHP3" s="1"/>
      <c r="KHQ3" s="1"/>
      <c r="KHR3" s="1"/>
      <c r="KHS3" s="1"/>
      <c r="KHT3" s="1"/>
      <c r="KHU3" s="1"/>
      <c r="KHV3" s="1"/>
      <c r="KHW3" s="1"/>
      <c r="KHX3" s="1"/>
      <c r="KHY3" s="1"/>
      <c r="KHZ3" s="1"/>
      <c r="KIA3" s="1"/>
      <c r="KIB3" s="1"/>
      <c r="KIC3" s="1"/>
      <c r="KID3" s="1"/>
      <c r="KIE3" s="1"/>
      <c r="KIF3" s="1"/>
      <c r="KIG3" s="1"/>
      <c r="KIH3" s="1"/>
      <c r="KII3" s="1"/>
      <c r="KIJ3" s="1"/>
      <c r="KIK3" s="1"/>
      <c r="KIL3" s="1"/>
      <c r="KIM3" s="1"/>
      <c r="KIN3" s="1"/>
      <c r="KIO3" s="1"/>
      <c r="KIP3" s="1"/>
      <c r="KIQ3" s="1"/>
      <c r="KIR3" s="1"/>
      <c r="KIS3" s="1"/>
      <c r="KIT3" s="1"/>
      <c r="KIU3" s="1"/>
      <c r="KIV3" s="1"/>
      <c r="KIW3" s="1"/>
      <c r="KIX3" s="1"/>
      <c r="KIY3" s="1"/>
      <c r="KIZ3" s="1"/>
      <c r="KJA3" s="1"/>
      <c r="KJB3" s="1"/>
      <c r="KJC3" s="1"/>
      <c r="KJD3" s="1"/>
      <c r="KJE3" s="1"/>
      <c r="KJF3" s="1"/>
      <c r="KJG3" s="1"/>
      <c r="KJH3" s="1"/>
      <c r="KJI3" s="1"/>
      <c r="KJJ3" s="1"/>
      <c r="KJK3" s="1"/>
      <c r="KJL3" s="1"/>
      <c r="KJM3" s="1"/>
      <c r="KJN3" s="1"/>
      <c r="KJO3" s="1"/>
      <c r="KJP3" s="1"/>
      <c r="KJQ3" s="1"/>
      <c r="KJR3" s="1"/>
      <c r="KJS3" s="1"/>
      <c r="KJT3" s="1"/>
      <c r="KJU3" s="1"/>
      <c r="KJV3" s="1"/>
      <c r="KJW3" s="1"/>
      <c r="KJX3" s="1"/>
      <c r="KJY3" s="1"/>
      <c r="KJZ3" s="1"/>
      <c r="KKA3" s="1"/>
      <c r="KKB3" s="1"/>
      <c r="KKC3" s="1"/>
      <c r="KKD3" s="1"/>
      <c r="KKE3" s="1"/>
      <c r="KKF3" s="1"/>
      <c r="KKG3" s="1"/>
      <c r="KKH3" s="1"/>
      <c r="KKI3" s="1"/>
      <c r="KKJ3" s="1"/>
      <c r="KKK3" s="1"/>
      <c r="KKL3" s="1"/>
      <c r="KKM3" s="1"/>
      <c r="KKN3" s="1"/>
      <c r="KKO3" s="1"/>
      <c r="KKP3" s="1"/>
      <c r="KKQ3" s="1"/>
      <c r="KKR3" s="1"/>
      <c r="KKS3" s="1"/>
      <c r="KKT3" s="1"/>
      <c r="KKU3" s="1"/>
      <c r="KKV3" s="1"/>
      <c r="KKW3" s="1"/>
      <c r="KKX3" s="1"/>
      <c r="KKY3" s="1"/>
      <c r="KKZ3" s="1"/>
      <c r="KLA3" s="1"/>
      <c r="KLB3" s="1"/>
      <c r="KLC3" s="1"/>
      <c r="KLD3" s="1"/>
      <c r="KLE3" s="1"/>
      <c r="KLF3" s="1"/>
      <c r="KLG3" s="1"/>
      <c r="KLH3" s="1"/>
      <c r="KLI3" s="1"/>
      <c r="KLJ3" s="1"/>
      <c r="KLK3" s="1"/>
      <c r="KLL3" s="1"/>
      <c r="KLM3" s="1"/>
      <c r="KLN3" s="1"/>
      <c r="KLO3" s="1"/>
      <c r="KLP3" s="1"/>
      <c r="KLQ3" s="1"/>
      <c r="KLR3" s="1"/>
      <c r="KLS3" s="1"/>
      <c r="KLT3" s="1"/>
      <c r="KLU3" s="1"/>
      <c r="KLV3" s="1"/>
      <c r="KLW3" s="1"/>
      <c r="KLX3" s="1"/>
      <c r="KLY3" s="1"/>
      <c r="KLZ3" s="1"/>
      <c r="KMA3" s="1"/>
      <c r="KMB3" s="1"/>
      <c r="KMC3" s="1"/>
      <c r="KMD3" s="1"/>
      <c r="KME3" s="1"/>
      <c r="KMF3" s="1"/>
      <c r="KMG3" s="1"/>
      <c r="KMH3" s="1"/>
      <c r="KMI3" s="1"/>
      <c r="KMJ3" s="1"/>
      <c r="KMK3" s="1"/>
      <c r="KML3" s="1"/>
      <c r="KMM3" s="1"/>
      <c r="KMN3" s="1"/>
      <c r="KMO3" s="1"/>
      <c r="KMP3" s="1"/>
      <c r="KMQ3" s="1"/>
      <c r="KMR3" s="1"/>
      <c r="KMS3" s="1"/>
      <c r="KMT3" s="1"/>
      <c r="KMU3" s="1"/>
      <c r="KMV3" s="1"/>
      <c r="KMW3" s="1"/>
      <c r="KMX3" s="1"/>
      <c r="KMY3" s="1"/>
      <c r="KMZ3" s="1"/>
      <c r="KNA3" s="1"/>
      <c r="KNB3" s="1"/>
      <c r="KNC3" s="1"/>
      <c r="KND3" s="1"/>
      <c r="KNE3" s="1"/>
      <c r="KNF3" s="1"/>
      <c r="KNG3" s="1"/>
      <c r="KNH3" s="1"/>
      <c r="KNI3" s="1"/>
      <c r="KNJ3" s="1"/>
      <c r="KNK3" s="1"/>
      <c r="KNL3" s="1"/>
      <c r="KNM3" s="1"/>
      <c r="KNN3" s="1"/>
      <c r="KNO3" s="1"/>
      <c r="KNP3" s="1"/>
      <c r="KNQ3" s="1"/>
      <c r="KNR3" s="1"/>
      <c r="KNS3" s="1"/>
      <c r="KNT3" s="1"/>
      <c r="KNU3" s="1"/>
      <c r="KNV3" s="1"/>
      <c r="KNW3" s="1"/>
      <c r="KNX3" s="1"/>
      <c r="KNY3" s="1"/>
      <c r="KNZ3" s="1"/>
      <c r="KOA3" s="1"/>
      <c r="KOB3" s="1"/>
      <c r="KOC3" s="1"/>
      <c r="KOD3" s="1"/>
      <c r="KOE3" s="1"/>
      <c r="KOF3" s="1"/>
      <c r="KOG3" s="1"/>
      <c r="KOH3" s="1"/>
      <c r="KOI3" s="1"/>
      <c r="KOJ3" s="1"/>
      <c r="KOK3" s="1"/>
      <c r="KOL3" s="1"/>
      <c r="KOM3" s="1"/>
      <c r="KON3" s="1"/>
      <c r="KOO3" s="1"/>
      <c r="KOP3" s="1"/>
      <c r="KOQ3" s="1"/>
      <c r="KOR3" s="1"/>
      <c r="KOS3" s="1"/>
      <c r="KOT3" s="1"/>
      <c r="KOU3" s="1"/>
      <c r="KOV3" s="1"/>
      <c r="KOW3" s="1"/>
      <c r="KOX3" s="1"/>
      <c r="KOY3" s="1"/>
      <c r="KOZ3" s="1"/>
      <c r="KPA3" s="1"/>
      <c r="KPB3" s="1"/>
      <c r="KPC3" s="1"/>
      <c r="KPD3" s="1"/>
      <c r="KPE3" s="1"/>
      <c r="KPF3" s="1"/>
      <c r="KPG3" s="1"/>
      <c r="KPH3" s="1"/>
      <c r="KPI3" s="1"/>
      <c r="KPJ3" s="1"/>
      <c r="KPK3" s="1"/>
      <c r="KPL3" s="1"/>
      <c r="KPM3" s="1"/>
      <c r="KPN3" s="1"/>
      <c r="KPO3" s="1"/>
      <c r="KPP3" s="1"/>
      <c r="KPQ3" s="1"/>
      <c r="KPR3" s="1"/>
      <c r="KPS3" s="1"/>
      <c r="KPT3" s="1"/>
      <c r="KPU3" s="1"/>
      <c r="KPV3" s="1"/>
      <c r="KPW3" s="1"/>
      <c r="KPX3" s="1"/>
      <c r="KPY3" s="1"/>
      <c r="KPZ3" s="1"/>
      <c r="KQA3" s="1"/>
      <c r="KQB3" s="1"/>
      <c r="KQC3" s="1"/>
      <c r="KQD3" s="1"/>
      <c r="KQE3" s="1"/>
      <c r="KQF3" s="1"/>
      <c r="KQG3" s="1"/>
      <c r="KQH3" s="1"/>
      <c r="KQI3" s="1"/>
      <c r="KQJ3" s="1"/>
      <c r="KQK3" s="1"/>
      <c r="KQL3" s="1"/>
      <c r="KQM3" s="1"/>
      <c r="KQN3" s="1"/>
      <c r="KQO3" s="1"/>
      <c r="KQP3" s="1"/>
      <c r="KQQ3" s="1"/>
      <c r="KQR3" s="1"/>
      <c r="KQS3" s="1"/>
      <c r="KQT3" s="1"/>
      <c r="KQU3" s="1"/>
      <c r="KQV3" s="1"/>
      <c r="KQW3" s="1"/>
      <c r="KQX3" s="1"/>
      <c r="KQY3" s="1"/>
      <c r="KQZ3" s="1"/>
      <c r="KRA3" s="1"/>
      <c r="KRB3" s="1"/>
      <c r="KRC3" s="1"/>
      <c r="KRD3" s="1"/>
      <c r="KRE3" s="1"/>
      <c r="KRF3" s="1"/>
      <c r="KRG3" s="1"/>
      <c r="KRH3" s="1"/>
      <c r="KRI3" s="1"/>
      <c r="KRJ3" s="1"/>
      <c r="KRK3" s="1"/>
      <c r="KRL3" s="1"/>
      <c r="KRM3" s="1"/>
      <c r="KRN3" s="1"/>
      <c r="KRO3" s="1"/>
      <c r="KRP3" s="1"/>
      <c r="KRQ3" s="1"/>
      <c r="KRR3" s="1"/>
      <c r="KRS3" s="1"/>
      <c r="KRT3" s="1"/>
      <c r="KRU3" s="1"/>
      <c r="KRV3" s="1"/>
      <c r="KRW3" s="1"/>
      <c r="KRX3" s="1"/>
      <c r="KRY3" s="1"/>
      <c r="KRZ3" s="1"/>
      <c r="KSA3" s="1"/>
      <c r="KSB3" s="1"/>
      <c r="KSC3" s="1"/>
      <c r="KSD3" s="1"/>
      <c r="KSE3" s="1"/>
      <c r="KSF3" s="1"/>
      <c r="KSG3" s="1"/>
      <c r="KSH3" s="1"/>
      <c r="KSI3" s="1"/>
      <c r="KSJ3" s="1"/>
      <c r="KSK3" s="1"/>
      <c r="KSL3" s="1"/>
      <c r="KSM3" s="1"/>
      <c r="KSN3" s="1"/>
      <c r="KSO3" s="1"/>
      <c r="KSP3" s="1"/>
      <c r="KSQ3" s="1"/>
      <c r="KSR3" s="1"/>
      <c r="KSS3" s="1"/>
      <c r="KST3" s="1"/>
      <c r="KSU3" s="1"/>
      <c r="KSV3" s="1"/>
      <c r="KSW3" s="1"/>
      <c r="KSX3" s="1"/>
      <c r="KSY3" s="1"/>
      <c r="KSZ3" s="1"/>
      <c r="KTA3" s="1"/>
      <c r="KTB3" s="1"/>
      <c r="KTC3" s="1"/>
      <c r="KTD3" s="1"/>
      <c r="KTE3" s="1"/>
      <c r="KTF3" s="1"/>
      <c r="KTG3" s="1"/>
      <c r="KTH3" s="1"/>
      <c r="KTI3" s="1"/>
      <c r="KTJ3" s="1"/>
      <c r="KTK3" s="1"/>
      <c r="KTL3" s="1"/>
      <c r="KTM3" s="1"/>
      <c r="KTN3" s="1"/>
      <c r="KTO3" s="1"/>
      <c r="KTP3" s="1"/>
      <c r="KTQ3" s="1"/>
      <c r="KTR3" s="1"/>
      <c r="KTS3" s="1"/>
      <c r="KTT3" s="1"/>
      <c r="KTU3" s="1"/>
      <c r="KTV3" s="1"/>
      <c r="KTW3" s="1"/>
      <c r="KTX3" s="1"/>
      <c r="KTY3" s="1"/>
      <c r="KTZ3" s="1"/>
      <c r="KUA3" s="1"/>
      <c r="KUB3" s="1"/>
      <c r="KUC3" s="1"/>
      <c r="KUD3" s="1"/>
      <c r="KUE3" s="1"/>
      <c r="KUF3" s="1"/>
      <c r="KUG3" s="1"/>
      <c r="KUH3" s="1"/>
      <c r="KUI3" s="1"/>
      <c r="KUJ3" s="1"/>
      <c r="KUK3" s="1"/>
      <c r="KUL3" s="1"/>
      <c r="KUM3" s="1"/>
      <c r="KUN3" s="1"/>
      <c r="KUO3" s="1"/>
      <c r="KUP3" s="1"/>
      <c r="KUQ3" s="1"/>
      <c r="KUR3" s="1"/>
      <c r="KUS3" s="1"/>
      <c r="KUT3" s="1"/>
      <c r="KUU3" s="1"/>
      <c r="KUV3" s="1"/>
      <c r="KUW3" s="1"/>
      <c r="KUX3" s="1"/>
      <c r="KUY3" s="1"/>
      <c r="KUZ3" s="1"/>
      <c r="KVA3" s="1"/>
      <c r="KVB3" s="1"/>
      <c r="KVC3" s="1"/>
      <c r="KVD3" s="1"/>
      <c r="KVE3" s="1"/>
      <c r="KVF3" s="1"/>
      <c r="KVG3" s="1"/>
      <c r="KVH3" s="1"/>
      <c r="KVI3" s="1"/>
      <c r="KVJ3" s="1"/>
      <c r="KVK3" s="1"/>
      <c r="KVL3" s="1"/>
      <c r="KVM3" s="1"/>
      <c r="KVN3" s="1"/>
      <c r="KVO3" s="1"/>
      <c r="KVP3" s="1"/>
      <c r="KVQ3" s="1"/>
      <c r="KVR3" s="1"/>
      <c r="KVS3" s="1"/>
      <c r="KVT3" s="1"/>
      <c r="KVU3" s="1"/>
      <c r="KVV3" s="1"/>
      <c r="KVW3" s="1"/>
      <c r="KVX3" s="1"/>
      <c r="KVY3" s="1"/>
      <c r="KVZ3" s="1"/>
      <c r="KWA3" s="1"/>
      <c r="KWB3" s="1"/>
      <c r="KWC3" s="1"/>
      <c r="KWD3" s="1"/>
      <c r="KWE3" s="1"/>
      <c r="KWF3" s="1"/>
      <c r="KWG3" s="1"/>
      <c r="KWH3" s="1"/>
      <c r="KWI3" s="1"/>
      <c r="KWJ3" s="1"/>
      <c r="KWK3" s="1"/>
      <c r="KWL3" s="1"/>
      <c r="KWM3" s="1"/>
      <c r="KWN3" s="1"/>
      <c r="KWO3" s="1"/>
      <c r="KWP3" s="1"/>
      <c r="KWQ3" s="1"/>
      <c r="KWR3" s="1"/>
      <c r="KWS3" s="1"/>
      <c r="KWT3" s="1"/>
      <c r="KWU3" s="1"/>
      <c r="KWV3" s="1"/>
      <c r="KWW3" s="1"/>
      <c r="KWX3" s="1"/>
      <c r="KWY3" s="1"/>
      <c r="KWZ3" s="1"/>
      <c r="KXA3" s="1"/>
      <c r="KXB3" s="1"/>
      <c r="KXC3" s="1"/>
      <c r="KXD3" s="1"/>
      <c r="KXE3" s="1"/>
      <c r="KXF3" s="1"/>
      <c r="KXG3" s="1"/>
      <c r="KXH3" s="1"/>
      <c r="KXI3" s="1"/>
      <c r="KXJ3" s="1"/>
      <c r="KXK3" s="1"/>
      <c r="KXL3" s="1"/>
      <c r="KXM3" s="1"/>
      <c r="KXN3" s="1"/>
      <c r="KXO3" s="1"/>
      <c r="KXP3" s="1"/>
      <c r="KXQ3" s="1"/>
      <c r="KXR3" s="1"/>
      <c r="KXS3" s="1"/>
      <c r="KXT3" s="1"/>
      <c r="KXU3" s="1"/>
      <c r="KXV3" s="1"/>
      <c r="KXW3" s="1"/>
      <c r="KXX3" s="1"/>
      <c r="KXY3" s="1"/>
      <c r="KXZ3" s="1"/>
      <c r="KYA3" s="1"/>
      <c r="KYB3" s="1"/>
      <c r="KYC3" s="1"/>
      <c r="KYD3" s="1"/>
      <c r="KYE3" s="1"/>
      <c r="KYF3" s="1"/>
      <c r="KYG3" s="1"/>
      <c r="KYH3" s="1"/>
      <c r="KYI3" s="1"/>
      <c r="KYJ3" s="1"/>
      <c r="KYK3" s="1"/>
      <c r="KYL3" s="1"/>
      <c r="KYM3" s="1"/>
      <c r="KYN3" s="1"/>
      <c r="KYO3" s="1"/>
      <c r="KYP3" s="1"/>
      <c r="KYQ3" s="1"/>
      <c r="KYR3" s="1"/>
      <c r="KYS3" s="1"/>
      <c r="KYT3" s="1"/>
      <c r="KYU3" s="1"/>
      <c r="KYV3" s="1"/>
      <c r="KYW3" s="1"/>
      <c r="KYX3" s="1"/>
      <c r="KYY3" s="1"/>
      <c r="KYZ3" s="1"/>
      <c r="KZA3" s="1"/>
      <c r="KZB3" s="1"/>
      <c r="KZC3" s="1"/>
      <c r="KZD3" s="1"/>
      <c r="KZE3" s="1"/>
      <c r="KZF3" s="1"/>
      <c r="KZG3" s="1"/>
      <c r="KZH3" s="1"/>
      <c r="KZI3" s="1"/>
      <c r="KZJ3" s="1"/>
      <c r="KZK3" s="1"/>
      <c r="KZL3" s="1"/>
      <c r="KZM3" s="1"/>
      <c r="KZN3" s="1"/>
      <c r="KZO3" s="1"/>
      <c r="KZP3" s="1"/>
      <c r="KZQ3" s="1"/>
      <c r="KZR3" s="1"/>
      <c r="KZS3" s="1"/>
      <c r="KZT3" s="1"/>
      <c r="KZU3" s="1"/>
      <c r="KZV3" s="1"/>
      <c r="KZW3" s="1"/>
      <c r="KZX3" s="1"/>
      <c r="KZY3" s="1"/>
      <c r="KZZ3" s="1"/>
      <c r="LAA3" s="1"/>
      <c r="LAB3" s="1"/>
      <c r="LAC3" s="1"/>
      <c r="LAD3" s="1"/>
      <c r="LAE3" s="1"/>
      <c r="LAF3" s="1"/>
      <c r="LAG3" s="1"/>
      <c r="LAH3" s="1"/>
      <c r="LAI3" s="1"/>
      <c r="LAJ3" s="1"/>
      <c r="LAK3" s="1"/>
      <c r="LAL3" s="1"/>
      <c r="LAM3" s="1"/>
      <c r="LAN3" s="1"/>
      <c r="LAO3" s="1"/>
      <c r="LAP3" s="1"/>
      <c r="LAQ3" s="1"/>
      <c r="LAR3" s="1"/>
      <c r="LAS3" s="1"/>
      <c r="LAT3" s="1"/>
      <c r="LAU3" s="1"/>
      <c r="LAV3" s="1"/>
      <c r="LAW3" s="1"/>
      <c r="LAX3" s="1"/>
      <c r="LAY3" s="1"/>
      <c r="LAZ3" s="1"/>
      <c r="LBA3" s="1"/>
      <c r="LBB3" s="1"/>
      <c r="LBC3" s="1"/>
      <c r="LBD3" s="1"/>
      <c r="LBE3" s="1"/>
      <c r="LBF3" s="1"/>
      <c r="LBG3" s="1"/>
      <c r="LBH3" s="1"/>
      <c r="LBI3" s="1"/>
      <c r="LBJ3" s="1"/>
      <c r="LBK3" s="1"/>
      <c r="LBL3" s="1"/>
      <c r="LBM3" s="1"/>
      <c r="LBN3" s="1"/>
      <c r="LBO3" s="1"/>
      <c r="LBP3" s="1"/>
      <c r="LBQ3" s="1"/>
      <c r="LBR3" s="1"/>
      <c r="LBS3" s="1"/>
      <c r="LBT3" s="1"/>
      <c r="LBU3" s="1"/>
      <c r="LBV3" s="1"/>
      <c r="LBW3" s="1"/>
      <c r="LBX3" s="1"/>
      <c r="LBY3" s="1"/>
      <c r="LBZ3" s="1"/>
      <c r="LCA3" s="1"/>
      <c r="LCB3" s="1"/>
      <c r="LCC3" s="1"/>
      <c r="LCD3" s="1"/>
      <c r="LCE3" s="1"/>
      <c r="LCF3" s="1"/>
      <c r="LCG3" s="1"/>
      <c r="LCH3" s="1"/>
      <c r="LCI3" s="1"/>
      <c r="LCJ3" s="1"/>
      <c r="LCK3" s="1"/>
      <c r="LCL3" s="1"/>
      <c r="LCM3" s="1"/>
      <c r="LCN3" s="1"/>
      <c r="LCO3" s="1"/>
      <c r="LCP3" s="1"/>
      <c r="LCQ3" s="1"/>
      <c r="LCR3" s="1"/>
      <c r="LCS3" s="1"/>
      <c r="LCT3" s="1"/>
      <c r="LCU3" s="1"/>
      <c r="LCV3" s="1"/>
      <c r="LCW3" s="1"/>
      <c r="LCX3" s="1"/>
      <c r="LCY3" s="1"/>
      <c r="LCZ3" s="1"/>
      <c r="LDA3" s="1"/>
      <c r="LDB3" s="1"/>
      <c r="LDC3" s="1"/>
      <c r="LDD3" s="1"/>
      <c r="LDE3" s="1"/>
      <c r="LDF3" s="1"/>
      <c r="LDG3" s="1"/>
      <c r="LDH3" s="1"/>
      <c r="LDI3" s="1"/>
      <c r="LDJ3" s="1"/>
      <c r="LDK3" s="1"/>
      <c r="LDL3" s="1"/>
      <c r="LDM3" s="1"/>
      <c r="LDN3" s="1"/>
      <c r="LDO3" s="1"/>
      <c r="LDP3" s="1"/>
      <c r="LDQ3" s="1"/>
      <c r="LDR3" s="1"/>
      <c r="LDS3" s="1"/>
      <c r="LDT3" s="1"/>
      <c r="LDU3" s="1"/>
      <c r="LDV3" s="1"/>
      <c r="LDW3" s="1"/>
      <c r="LDX3" s="1"/>
      <c r="LDY3" s="1"/>
      <c r="LDZ3" s="1"/>
      <c r="LEA3" s="1"/>
      <c r="LEB3" s="1"/>
      <c r="LEC3" s="1"/>
      <c r="LED3" s="1"/>
      <c r="LEE3" s="1"/>
      <c r="LEF3" s="1"/>
      <c r="LEG3" s="1"/>
      <c r="LEH3" s="1"/>
      <c r="LEI3" s="1"/>
      <c r="LEJ3" s="1"/>
      <c r="LEK3" s="1"/>
      <c r="LEL3" s="1"/>
      <c r="LEM3" s="1"/>
      <c r="LEN3" s="1"/>
      <c r="LEO3" s="1"/>
      <c r="LEP3" s="1"/>
      <c r="LEQ3" s="1"/>
      <c r="LER3" s="1"/>
      <c r="LES3" s="1"/>
      <c r="LET3" s="1"/>
      <c r="LEU3" s="1"/>
      <c r="LEV3" s="1"/>
      <c r="LEW3" s="1"/>
      <c r="LEX3" s="1"/>
      <c r="LEY3" s="1"/>
      <c r="LEZ3" s="1"/>
      <c r="LFA3" s="1"/>
      <c r="LFB3" s="1"/>
      <c r="LFC3" s="1"/>
      <c r="LFD3" s="1"/>
      <c r="LFE3" s="1"/>
      <c r="LFF3" s="1"/>
      <c r="LFG3" s="1"/>
      <c r="LFH3" s="1"/>
      <c r="LFI3" s="1"/>
      <c r="LFJ3" s="1"/>
      <c r="LFK3" s="1"/>
      <c r="LFL3" s="1"/>
      <c r="LFM3" s="1"/>
      <c r="LFN3" s="1"/>
      <c r="LFO3" s="1"/>
      <c r="LFP3" s="1"/>
      <c r="LFQ3" s="1"/>
      <c r="LFR3" s="1"/>
      <c r="LFS3" s="1"/>
      <c r="LFT3" s="1"/>
      <c r="LFU3" s="1"/>
      <c r="LFV3" s="1"/>
      <c r="LFW3" s="1"/>
      <c r="LFX3" s="1"/>
      <c r="LFY3" s="1"/>
      <c r="LFZ3" s="1"/>
      <c r="LGA3" s="1"/>
      <c r="LGB3" s="1"/>
      <c r="LGC3" s="1"/>
      <c r="LGD3" s="1"/>
      <c r="LGE3" s="1"/>
      <c r="LGF3" s="1"/>
      <c r="LGG3" s="1"/>
      <c r="LGH3" s="1"/>
      <c r="LGI3" s="1"/>
      <c r="LGJ3" s="1"/>
      <c r="LGK3" s="1"/>
      <c r="LGL3" s="1"/>
      <c r="LGM3" s="1"/>
      <c r="LGN3" s="1"/>
      <c r="LGO3" s="1"/>
      <c r="LGP3" s="1"/>
      <c r="LGQ3" s="1"/>
      <c r="LGR3" s="1"/>
      <c r="LGS3" s="1"/>
      <c r="LGT3" s="1"/>
      <c r="LGU3" s="1"/>
      <c r="LGV3" s="1"/>
      <c r="LGW3" s="1"/>
      <c r="LGX3" s="1"/>
      <c r="LGY3" s="1"/>
      <c r="LGZ3" s="1"/>
      <c r="LHA3" s="1"/>
      <c r="LHB3" s="1"/>
      <c r="LHC3" s="1"/>
      <c r="LHD3" s="1"/>
      <c r="LHE3" s="1"/>
      <c r="LHF3" s="1"/>
      <c r="LHG3" s="1"/>
      <c r="LHH3" s="1"/>
      <c r="LHI3" s="1"/>
      <c r="LHJ3" s="1"/>
      <c r="LHK3" s="1"/>
      <c r="LHL3" s="1"/>
      <c r="LHM3" s="1"/>
      <c r="LHN3" s="1"/>
      <c r="LHO3" s="1"/>
      <c r="LHP3" s="1"/>
      <c r="LHQ3" s="1"/>
      <c r="LHR3" s="1"/>
      <c r="LHS3" s="1"/>
      <c r="LHT3" s="1"/>
      <c r="LHU3" s="1"/>
      <c r="LHV3" s="1"/>
      <c r="LHW3" s="1"/>
      <c r="LHX3" s="1"/>
      <c r="LHY3" s="1"/>
      <c r="LHZ3" s="1"/>
      <c r="LIA3" s="1"/>
      <c r="LIB3" s="1"/>
      <c r="LIC3" s="1"/>
      <c r="LID3" s="1"/>
      <c r="LIE3" s="1"/>
      <c r="LIF3" s="1"/>
      <c r="LIG3" s="1"/>
      <c r="LIH3" s="1"/>
      <c r="LII3" s="1"/>
      <c r="LIJ3" s="1"/>
      <c r="LIK3" s="1"/>
      <c r="LIL3" s="1"/>
      <c r="LIM3" s="1"/>
      <c r="LIN3" s="1"/>
      <c r="LIO3" s="1"/>
      <c r="LIP3" s="1"/>
      <c r="LIQ3" s="1"/>
      <c r="LIR3" s="1"/>
      <c r="LIS3" s="1"/>
      <c r="LIT3" s="1"/>
      <c r="LIU3" s="1"/>
      <c r="LIV3" s="1"/>
      <c r="LIW3" s="1"/>
      <c r="LIX3" s="1"/>
      <c r="LIY3" s="1"/>
      <c r="LIZ3" s="1"/>
      <c r="LJA3" s="1"/>
      <c r="LJB3" s="1"/>
      <c r="LJC3" s="1"/>
      <c r="LJD3" s="1"/>
      <c r="LJE3" s="1"/>
      <c r="LJF3" s="1"/>
      <c r="LJG3" s="1"/>
      <c r="LJH3" s="1"/>
      <c r="LJI3" s="1"/>
      <c r="LJJ3" s="1"/>
      <c r="LJK3" s="1"/>
      <c r="LJL3" s="1"/>
      <c r="LJM3" s="1"/>
      <c r="LJN3" s="1"/>
      <c r="LJO3" s="1"/>
      <c r="LJP3" s="1"/>
      <c r="LJQ3" s="1"/>
      <c r="LJR3" s="1"/>
      <c r="LJS3" s="1"/>
      <c r="LJT3" s="1"/>
      <c r="LJU3" s="1"/>
      <c r="LJV3" s="1"/>
      <c r="LJW3" s="1"/>
      <c r="LJX3" s="1"/>
      <c r="LJY3" s="1"/>
      <c r="LJZ3" s="1"/>
      <c r="LKA3" s="1"/>
      <c r="LKB3" s="1"/>
      <c r="LKC3" s="1"/>
      <c r="LKD3" s="1"/>
      <c r="LKE3" s="1"/>
      <c r="LKF3" s="1"/>
      <c r="LKG3" s="1"/>
      <c r="LKH3" s="1"/>
      <c r="LKI3" s="1"/>
      <c r="LKJ3" s="1"/>
      <c r="LKK3" s="1"/>
      <c r="LKL3" s="1"/>
      <c r="LKM3" s="1"/>
      <c r="LKN3" s="1"/>
      <c r="LKO3" s="1"/>
      <c r="LKP3" s="1"/>
      <c r="LKQ3" s="1"/>
      <c r="LKR3" s="1"/>
      <c r="LKS3" s="1"/>
      <c r="LKT3" s="1"/>
      <c r="LKU3" s="1"/>
      <c r="LKV3" s="1"/>
      <c r="LKW3" s="1"/>
      <c r="LKX3" s="1"/>
      <c r="LKY3" s="1"/>
      <c r="LKZ3" s="1"/>
      <c r="LLA3" s="1"/>
      <c r="LLB3" s="1"/>
      <c r="LLC3" s="1"/>
      <c r="LLD3" s="1"/>
      <c r="LLE3" s="1"/>
      <c r="LLF3" s="1"/>
      <c r="LLG3" s="1"/>
      <c r="LLH3" s="1"/>
      <c r="LLI3" s="1"/>
      <c r="LLJ3" s="1"/>
      <c r="LLK3" s="1"/>
      <c r="LLL3" s="1"/>
      <c r="LLM3" s="1"/>
      <c r="LLN3" s="1"/>
      <c r="LLO3" s="1"/>
      <c r="LLP3" s="1"/>
      <c r="LLQ3" s="1"/>
      <c r="LLR3" s="1"/>
      <c r="LLS3" s="1"/>
      <c r="LLT3" s="1"/>
      <c r="LLU3" s="1"/>
      <c r="LLV3" s="1"/>
      <c r="LLW3" s="1"/>
      <c r="LLX3" s="1"/>
      <c r="LLY3" s="1"/>
      <c r="LLZ3" s="1"/>
      <c r="LMA3" s="1"/>
      <c r="LMB3" s="1"/>
      <c r="LMC3" s="1"/>
      <c r="LMD3" s="1"/>
      <c r="LME3" s="1"/>
      <c r="LMF3" s="1"/>
      <c r="LMG3" s="1"/>
      <c r="LMH3" s="1"/>
      <c r="LMI3" s="1"/>
      <c r="LMJ3" s="1"/>
      <c r="LMK3" s="1"/>
      <c r="LML3" s="1"/>
      <c r="LMM3" s="1"/>
      <c r="LMN3" s="1"/>
      <c r="LMO3" s="1"/>
      <c r="LMP3" s="1"/>
      <c r="LMQ3" s="1"/>
      <c r="LMR3" s="1"/>
      <c r="LMS3" s="1"/>
      <c r="LMT3" s="1"/>
      <c r="LMU3" s="1"/>
      <c r="LMV3" s="1"/>
      <c r="LMW3" s="1"/>
      <c r="LMX3" s="1"/>
      <c r="LMY3" s="1"/>
      <c r="LMZ3" s="1"/>
      <c r="LNA3" s="1"/>
      <c r="LNB3" s="1"/>
      <c r="LNC3" s="1"/>
      <c r="LND3" s="1"/>
      <c r="LNE3" s="1"/>
      <c r="LNF3" s="1"/>
      <c r="LNG3" s="1"/>
      <c r="LNH3" s="1"/>
      <c r="LNI3" s="1"/>
      <c r="LNJ3" s="1"/>
      <c r="LNK3" s="1"/>
      <c r="LNL3" s="1"/>
      <c r="LNM3" s="1"/>
      <c r="LNN3" s="1"/>
      <c r="LNO3" s="1"/>
      <c r="LNP3" s="1"/>
      <c r="LNQ3" s="1"/>
      <c r="LNR3" s="1"/>
      <c r="LNS3" s="1"/>
      <c r="LNT3" s="1"/>
      <c r="LNU3" s="1"/>
      <c r="LNV3" s="1"/>
      <c r="LNW3" s="1"/>
      <c r="LNX3" s="1"/>
      <c r="LNY3" s="1"/>
      <c r="LNZ3" s="1"/>
      <c r="LOA3" s="1"/>
      <c r="LOB3" s="1"/>
      <c r="LOC3" s="1"/>
      <c r="LOD3" s="1"/>
      <c r="LOE3" s="1"/>
      <c r="LOF3" s="1"/>
      <c r="LOG3" s="1"/>
      <c r="LOH3" s="1"/>
      <c r="LOI3" s="1"/>
      <c r="LOJ3" s="1"/>
      <c r="LOK3" s="1"/>
      <c r="LOL3" s="1"/>
      <c r="LOM3" s="1"/>
      <c r="LON3" s="1"/>
      <c r="LOO3" s="1"/>
      <c r="LOP3" s="1"/>
      <c r="LOQ3" s="1"/>
      <c r="LOR3" s="1"/>
      <c r="LOS3" s="1"/>
      <c r="LOT3" s="1"/>
      <c r="LOU3" s="1"/>
      <c r="LOV3" s="1"/>
      <c r="LOW3" s="1"/>
      <c r="LOX3" s="1"/>
      <c r="LOY3" s="1"/>
      <c r="LOZ3" s="1"/>
      <c r="LPA3" s="1"/>
      <c r="LPB3" s="1"/>
      <c r="LPC3" s="1"/>
      <c r="LPD3" s="1"/>
      <c r="LPE3" s="1"/>
      <c r="LPF3" s="1"/>
      <c r="LPG3" s="1"/>
      <c r="LPH3" s="1"/>
      <c r="LPI3" s="1"/>
      <c r="LPJ3" s="1"/>
      <c r="LPK3" s="1"/>
      <c r="LPL3" s="1"/>
      <c r="LPM3" s="1"/>
      <c r="LPN3" s="1"/>
      <c r="LPO3" s="1"/>
      <c r="LPP3" s="1"/>
      <c r="LPQ3" s="1"/>
      <c r="LPR3" s="1"/>
      <c r="LPS3" s="1"/>
      <c r="LPT3" s="1"/>
      <c r="LPU3" s="1"/>
      <c r="LPV3" s="1"/>
      <c r="LPW3" s="1"/>
      <c r="LPX3" s="1"/>
      <c r="LPY3" s="1"/>
      <c r="LPZ3" s="1"/>
      <c r="LQA3" s="1"/>
      <c r="LQB3" s="1"/>
      <c r="LQC3" s="1"/>
      <c r="LQD3" s="1"/>
      <c r="LQE3" s="1"/>
      <c r="LQF3" s="1"/>
      <c r="LQG3" s="1"/>
      <c r="LQH3" s="1"/>
      <c r="LQI3" s="1"/>
      <c r="LQJ3" s="1"/>
      <c r="LQK3" s="1"/>
      <c r="LQL3" s="1"/>
      <c r="LQM3" s="1"/>
      <c r="LQN3" s="1"/>
      <c r="LQO3" s="1"/>
      <c r="LQP3" s="1"/>
      <c r="LQQ3" s="1"/>
      <c r="LQR3" s="1"/>
      <c r="LQS3" s="1"/>
      <c r="LQT3" s="1"/>
      <c r="LQU3" s="1"/>
      <c r="LQV3" s="1"/>
      <c r="LQW3" s="1"/>
      <c r="LQX3" s="1"/>
      <c r="LQY3" s="1"/>
      <c r="LQZ3" s="1"/>
      <c r="LRA3" s="1"/>
      <c r="LRB3" s="1"/>
      <c r="LRC3" s="1"/>
      <c r="LRD3" s="1"/>
      <c r="LRE3" s="1"/>
      <c r="LRF3" s="1"/>
      <c r="LRG3" s="1"/>
      <c r="LRH3" s="1"/>
      <c r="LRI3" s="1"/>
      <c r="LRJ3" s="1"/>
      <c r="LRK3" s="1"/>
      <c r="LRL3" s="1"/>
      <c r="LRM3" s="1"/>
      <c r="LRN3" s="1"/>
      <c r="LRO3" s="1"/>
      <c r="LRP3" s="1"/>
      <c r="LRQ3" s="1"/>
      <c r="LRR3" s="1"/>
      <c r="LRS3" s="1"/>
      <c r="LRT3" s="1"/>
      <c r="LRU3" s="1"/>
      <c r="LRV3" s="1"/>
      <c r="LRW3" s="1"/>
      <c r="LRX3" s="1"/>
      <c r="LRY3" s="1"/>
      <c r="LRZ3" s="1"/>
      <c r="LSA3" s="1"/>
      <c r="LSB3" s="1"/>
      <c r="LSC3" s="1"/>
      <c r="LSD3" s="1"/>
      <c r="LSE3" s="1"/>
      <c r="LSF3" s="1"/>
      <c r="LSG3" s="1"/>
      <c r="LSH3" s="1"/>
      <c r="LSI3" s="1"/>
      <c r="LSJ3" s="1"/>
      <c r="LSK3" s="1"/>
      <c r="LSL3" s="1"/>
      <c r="LSM3" s="1"/>
      <c r="LSN3" s="1"/>
      <c r="LSO3" s="1"/>
      <c r="LSP3" s="1"/>
      <c r="LSQ3" s="1"/>
      <c r="LSR3" s="1"/>
      <c r="LSS3" s="1"/>
      <c r="LST3" s="1"/>
      <c r="LSU3" s="1"/>
      <c r="LSV3" s="1"/>
      <c r="LSW3" s="1"/>
      <c r="LSX3" s="1"/>
      <c r="LSY3" s="1"/>
      <c r="LSZ3" s="1"/>
      <c r="LTA3" s="1"/>
      <c r="LTB3" s="1"/>
      <c r="LTC3" s="1"/>
      <c r="LTD3" s="1"/>
      <c r="LTE3" s="1"/>
      <c r="LTF3" s="1"/>
      <c r="LTG3" s="1"/>
      <c r="LTH3" s="1"/>
      <c r="LTI3" s="1"/>
      <c r="LTJ3" s="1"/>
      <c r="LTK3" s="1"/>
      <c r="LTL3" s="1"/>
      <c r="LTM3" s="1"/>
      <c r="LTN3" s="1"/>
      <c r="LTO3" s="1"/>
      <c r="LTP3" s="1"/>
      <c r="LTQ3" s="1"/>
      <c r="LTR3" s="1"/>
      <c r="LTS3" s="1"/>
      <c r="LTT3" s="1"/>
      <c r="LTU3" s="1"/>
      <c r="LTV3" s="1"/>
      <c r="LTW3" s="1"/>
      <c r="LTX3" s="1"/>
      <c r="LTY3" s="1"/>
      <c r="LTZ3" s="1"/>
      <c r="LUA3" s="1"/>
      <c r="LUB3" s="1"/>
      <c r="LUC3" s="1"/>
      <c r="LUD3" s="1"/>
      <c r="LUE3" s="1"/>
      <c r="LUF3" s="1"/>
      <c r="LUG3" s="1"/>
      <c r="LUH3" s="1"/>
      <c r="LUI3" s="1"/>
      <c r="LUJ3" s="1"/>
      <c r="LUK3" s="1"/>
      <c r="LUL3" s="1"/>
      <c r="LUM3" s="1"/>
      <c r="LUN3" s="1"/>
      <c r="LUO3" s="1"/>
      <c r="LUP3" s="1"/>
      <c r="LUQ3" s="1"/>
      <c r="LUR3" s="1"/>
      <c r="LUS3" s="1"/>
      <c r="LUT3" s="1"/>
      <c r="LUU3" s="1"/>
      <c r="LUV3" s="1"/>
      <c r="LUW3" s="1"/>
      <c r="LUX3" s="1"/>
      <c r="LUY3" s="1"/>
      <c r="LUZ3" s="1"/>
      <c r="LVA3" s="1"/>
      <c r="LVB3" s="1"/>
      <c r="LVC3" s="1"/>
      <c r="LVD3" s="1"/>
      <c r="LVE3" s="1"/>
      <c r="LVF3" s="1"/>
      <c r="LVG3" s="1"/>
      <c r="LVH3" s="1"/>
      <c r="LVI3" s="1"/>
      <c r="LVJ3" s="1"/>
      <c r="LVK3" s="1"/>
      <c r="LVL3" s="1"/>
      <c r="LVM3" s="1"/>
      <c r="LVN3" s="1"/>
      <c r="LVO3" s="1"/>
      <c r="LVP3" s="1"/>
      <c r="LVQ3" s="1"/>
      <c r="LVR3" s="1"/>
      <c r="LVS3" s="1"/>
      <c r="LVT3" s="1"/>
      <c r="LVU3" s="1"/>
      <c r="LVV3" s="1"/>
      <c r="LVW3" s="1"/>
      <c r="LVX3" s="1"/>
      <c r="LVY3" s="1"/>
      <c r="LVZ3" s="1"/>
      <c r="LWA3" s="1"/>
      <c r="LWB3" s="1"/>
      <c r="LWC3" s="1"/>
      <c r="LWD3" s="1"/>
      <c r="LWE3" s="1"/>
      <c r="LWF3" s="1"/>
      <c r="LWG3" s="1"/>
      <c r="LWH3" s="1"/>
      <c r="LWI3" s="1"/>
      <c r="LWJ3" s="1"/>
      <c r="LWK3" s="1"/>
      <c r="LWL3" s="1"/>
      <c r="LWM3" s="1"/>
      <c r="LWN3" s="1"/>
      <c r="LWO3" s="1"/>
      <c r="LWP3" s="1"/>
      <c r="LWQ3" s="1"/>
      <c r="LWR3" s="1"/>
      <c r="LWS3" s="1"/>
      <c r="LWT3" s="1"/>
      <c r="LWU3" s="1"/>
      <c r="LWV3" s="1"/>
      <c r="LWW3" s="1"/>
      <c r="LWX3" s="1"/>
      <c r="LWY3" s="1"/>
      <c r="LWZ3" s="1"/>
      <c r="LXA3" s="1"/>
      <c r="LXB3" s="1"/>
      <c r="LXC3" s="1"/>
      <c r="LXD3" s="1"/>
      <c r="LXE3" s="1"/>
      <c r="LXF3" s="1"/>
      <c r="LXG3" s="1"/>
      <c r="LXH3" s="1"/>
      <c r="LXI3" s="1"/>
      <c r="LXJ3" s="1"/>
      <c r="LXK3" s="1"/>
      <c r="LXL3" s="1"/>
      <c r="LXM3" s="1"/>
      <c r="LXN3" s="1"/>
      <c r="LXO3" s="1"/>
      <c r="LXP3" s="1"/>
      <c r="LXQ3" s="1"/>
      <c r="LXR3" s="1"/>
      <c r="LXS3" s="1"/>
      <c r="LXT3" s="1"/>
      <c r="LXU3" s="1"/>
      <c r="LXV3" s="1"/>
      <c r="LXW3" s="1"/>
      <c r="LXX3" s="1"/>
      <c r="LXY3" s="1"/>
      <c r="LXZ3" s="1"/>
      <c r="LYA3" s="1"/>
      <c r="LYB3" s="1"/>
      <c r="LYC3" s="1"/>
      <c r="LYD3" s="1"/>
      <c r="LYE3" s="1"/>
      <c r="LYF3" s="1"/>
      <c r="LYG3" s="1"/>
      <c r="LYH3" s="1"/>
      <c r="LYI3" s="1"/>
      <c r="LYJ3" s="1"/>
      <c r="LYK3" s="1"/>
      <c r="LYL3" s="1"/>
      <c r="LYM3" s="1"/>
      <c r="LYN3" s="1"/>
      <c r="LYO3" s="1"/>
      <c r="LYP3" s="1"/>
      <c r="LYQ3" s="1"/>
      <c r="LYR3" s="1"/>
      <c r="LYS3" s="1"/>
      <c r="LYT3" s="1"/>
      <c r="LYU3" s="1"/>
      <c r="LYV3" s="1"/>
      <c r="LYW3" s="1"/>
      <c r="LYX3" s="1"/>
      <c r="LYY3" s="1"/>
      <c r="LYZ3" s="1"/>
      <c r="LZA3" s="1"/>
      <c r="LZB3" s="1"/>
      <c r="LZC3" s="1"/>
      <c r="LZD3" s="1"/>
      <c r="LZE3" s="1"/>
      <c r="LZF3" s="1"/>
      <c r="LZG3" s="1"/>
      <c r="LZH3" s="1"/>
      <c r="LZI3" s="1"/>
      <c r="LZJ3" s="1"/>
      <c r="LZK3" s="1"/>
      <c r="LZL3" s="1"/>
      <c r="LZM3" s="1"/>
      <c r="LZN3" s="1"/>
      <c r="LZO3" s="1"/>
      <c r="LZP3" s="1"/>
      <c r="LZQ3" s="1"/>
      <c r="LZR3" s="1"/>
      <c r="LZS3" s="1"/>
      <c r="LZT3" s="1"/>
      <c r="LZU3" s="1"/>
      <c r="LZV3" s="1"/>
      <c r="LZW3" s="1"/>
      <c r="LZX3" s="1"/>
      <c r="LZY3" s="1"/>
      <c r="LZZ3" s="1"/>
      <c r="MAA3" s="1"/>
      <c r="MAB3" s="1"/>
      <c r="MAC3" s="1"/>
      <c r="MAD3" s="1"/>
      <c r="MAE3" s="1"/>
      <c r="MAF3" s="1"/>
      <c r="MAG3" s="1"/>
      <c r="MAH3" s="1"/>
      <c r="MAI3" s="1"/>
      <c r="MAJ3" s="1"/>
      <c r="MAK3" s="1"/>
      <c r="MAL3" s="1"/>
      <c r="MAM3" s="1"/>
      <c r="MAN3" s="1"/>
      <c r="MAO3" s="1"/>
      <c r="MAP3" s="1"/>
      <c r="MAQ3" s="1"/>
      <c r="MAR3" s="1"/>
      <c r="MAS3" s="1"/>
      <c r="MAT3" s="1"/>
      <c r="MAU3" s="1"/>
      <c r="MAV3" s="1"/>
      <c r="MAW3" s="1"/>
      <c r="MAX3" s="1"/>
      <c r="MAY3" s="1"/>
      <c r="MAZ3" s="1"/>
      <c r="MBA3" s="1"/>
      <c r="MBB3" s="1"/>
      <c r="MBC3" s="1"/>
      <c r="MBD3" s="1"/>
      <c r="MBE3" s="1"/>
      <c r="MBF3" s="1"/>
      <c r="MBG3" s="1"/>
      <c r="MBH3" s="1"/>
      <c r="MBI3" s="1"/>
      <c r="MBJ3" s="1"/>
      <c r="MBK3" s="1"/>
      <c r="MBL3" s="1"/>
      <c r="MBM3" s="1"/>
      <c r="MBN3" s="1"/>
      <c r="MBO3" s="1"/>
      <c r="MBP3" s="1"/>
      <c r="MBQ3" s="1"/>
      <c r="MBR3" s="1"/>
      <c r="MBS3" s="1"/>
      <c r="MBT3" s="1"/>
      <c r="MBU3" s="1"/>
      <c r="MBV3" s="1"/>
      <c r="MBW3" s="1"/>
      <c r="MBX3" s="1"/>
      <c r="MBY3" s="1"/>
      <c r="MBZ3" s="1"/>
      <c r="MCA3" s="1"/>
      <c r="MCB3" s="1"/>
      <c r="MCC3" s="1"/>
      <c r="MCD3" s="1"/>
      <c r="MCE3" s="1"/>
      <c r="MCF3" s="1"/>
      <c r="MCG3" s="1"/>
      <c r="MCH3" s="1"/>
      <c r="MCI3" s="1"/>
      <c r="MCJ3" s="1"/>
      <c r="MCK3" s="1"/>
      <c r="MCL3" s="1"/>
      <c r="MCM3" s="1"/>
      <c r="MCN3" s="1"/>
      <c r="MCO3" s="1"/>
      <c r="MCP3" s="1"/>
      <c r="MCQ3" s="1"/>
      <c r="MCR3" s="1"/>
      <c r="MCS3" s="1"/>
      <c r="MCT3" s="1"/>
      <c r="MCU3" s="1"/>
      <c r="MCV3" s="1"/>
      <c r="MCW3" s="1"/>
      <c r="MCX3" s="1"/>
      <c r="MCY3" s="1"/>
      <c r="MCZ3" s="1"/>
      <c r="MDA3" s="1"/>
      <c r="MDB3" s="1"/>
      <c r="MDC3" s="1"/>
      <c r="MDD3" s="1"/>
      <c r="MDE3" s="1"/>
      <c r="MDF3" s="1"/>
      <c r="MDG3" s="1"/>
      <c r="MDH3" s="1"/>
      <c r="MDI3" s="1"/>
      <c r="MDJ3" s="1"/>
      <c r="MDK3" s="1"/>
      <c r="MDL3" s="1"/>
      <c r="MDM3" s="1"/>
      <c r="MDN3" s="1"/>
      <c r="MDO3" s="1"/>
      <c r="MDP3" s="1"/>
      <c r="MDQ3" s="1"/>
      <c r="MDR3" s="1"/>
      <c r="MDS3" s="1"/>
      <c r="MDT3" s="1"/>
      <c r="MDU3" s="1"/>
      <c r="MDV3" s="1"/>
      <c r="MDW3" s="1"/>
      <c r="MDX3" s="1"/>
      <c r="MDY3" s="1"/>
      <c r="MDZ3" s="1"/>
      <c r="MEA3" s="1"/>
      <c r="MEB3" s="1"/>
      <c r="MEC3" s="1"/>
      <c r="MED3" s="1"/>
      <c r="MEE3" s="1"/>
      <c r="MEF3" s="1"/>
      <c r="MEG3" s="1"/>
      <c r="MEH3" s="1"/>
      <c r="MEI3" s="1"/>
      <c r="MEJ3" s="1"/>
      <c r="MEK3" s="1"/>
      <c r="MEL3" s="1"/>
      <c r="MEM3" s="1"/>
      <c r="MEN3" s="1"/>
      <c r="MEO3" s="1"/>
      <c r="MEP3" s="1"/>
      <c r="MEQ3" s="1"/>
      <c r="MER3" s="1"/>
      <c r="MES3" s="1"/>
      <c r="MET3" s="1"/>
      <c r="MEU3" s="1"/>
      <c r="MEV3" s="1"/>
      <c r="MEW3" s="1"/>
      <c r="MEX3" s="1"/>
      <c r="MEY3" s="1"/>
      <c r="MEZ3" s="1"/>
      <c r="MFA3" s="1"/>
      <c r="MFB3" s="1"/>
      <c r="MFC3" s="1"/>
      <c r="MFD3" s="1"/>
      <c r="MFE3" s="1"/>
      <c r="MFF3" s="1"/>
      <c r="MFG3" s="1"/>
      <c r="MFH3" s="1"/>
      <c r="MFI3" s="1"/>
      <c r="MFJ3" s="1"/>
      <c r="MFK3" s="1"/>
      <c r="MFL3" s="1"/>
      <c r="MFM3" s="1"/>
      <c r="MFN3" s="1"/>
      <c r="MFO3" s="1"/>
      <c r="MFP3" s="1"/>
      <c r="MFQ3" s="1"/>
      <c r="MFR3" s="1"/>
      <c r="MFS3" s="1"/>
      <c r="MFT3" s="1"/>
      <c r="MFU3" s="1"/>
      <c r="MFV3" s="1"/>
      <c r="MFW3" s="1"/>
      <c r="MFX3" s="1"/>
      <c r="MFY3" s="1"/>
      <c r="MFZ3" s="1"/>
      <c r="MGA3" s="1"/>
      <c r="MGB3" s="1"/>
      <c r="MGC3" s="1"/>
      <c r="MGD3" s="1"/>
      <c r="MGE3" s="1"/>
      <c r="MGF3" s="1"/>
      <c r="MGG3" s="1"/>
      <c r="MGH3" s="1"/>
      <c r="MGI3" s="1"/>
      <c r="MGJ3" s="1"/>
      <c r="MGK3" s="1"/>
      <c r="MGL3" s="1"/>
      <c r="MGM3" s="1"/>
      <c r="MGN3" s="1"/>
      <c r="MGO3" s="1"/>
      <c r="MGP3" s="1"/>
      <c r="MGQ3" s="1"/>
      <c r="MGR3" s="1"/>
      <c r="MGS3" s="1"/>
      <c r="MGT3" s="1"/>
      <c r="MGU3" s="1"/>
      <c r="MGV3" s="1"/>
      <c r="MGW3" s="1"/>
      <c r="MGX3" s="1"/>
      <c r="MGY3" s="1"/>
      <c r="MGZ3" s="1"/>
      <c r="MHA3" s="1"/>
      <c r="MHB3" s="1"/>
      <c r="MHC3" s="1"/>
      <c r="MHD3" s="1"/>
      <c r="MHE3" s="1"/>
      <c r="MHF3" s="1"/>
      <c r="MHG3" s="1"/>
      <c r="MHH3" s="1"/>
      <c r="MHI3" s="1"/>
      <c r="MHJ3" s="1"/>
      <c r="MHK3" s="1"/>
      <c r="MHL3" s="1"/>
      <c r="MHM3" s="1"/>
      <c r="MHN3" s="1"/>
      <c r="MHO3" s="1"/>
      <c r="MHP3" s="1"/>
      <c r="MHQ3" s="1"/>
      <c r="MHR3" s="1"/>
      <c r="MHS3" s="1"/>
      <c r="MHT3" s="1"/>
      <c r="MHU3" s="1"/>
      <c r="MHV3" s="1"/>
      <c r="MHW3" s="1"/>
      <c r="MHX3" s="1"/>
      <c r="MHY3" s="1"/>
      <c r="MHZ3" s="1"/>
      <c r="MIA3" s="1"/>
      <c r="MIB3" s="1"/>
      <c r="MIC3" s="1"/>
      <c r="MID3" s="1"/>
      <c r="MIE3" s="1"/>
      <c r="MIF3" s="1"/>
      <c r="MIG3" s="1"/>
      <c r="MIH3" s="1"/>
      <c r="MII3" s="1"/>
      <c r="MIJ3" s="1"/>
      <c r="MIK3" s="1"/>
      <c r="MIL3" s="1"/>
      <c r="MIM3" s="1"/>
      <c r="MIN3" s="1"/>
      <c r="MIO3" s="1"/>
      <c r="MIP3" s="1"/>
      <c r="MIQ3" s="1"/>
      <c r="MIR3" s="1"/>
      <c r="MIS3" s="1"/>
      <c r="MIT3" s="1"/>
      <c r="MIU3" s="1"/>
      <c r="MIV3" s="1"/>
      <c r="MIW3" s="1"/>
      <c r="MIX3" s="1"/>
      <c r="MIY3" s="1"/>
      <c r="MIZ3" s="1"/>
      <c r="MJA3" s="1"/>
      <c r="MJB3" s="1"/>
      <c r="MJC3" s="1"/>
      <c r="MJD3" s="1"/>
      <c r="MJE3" s="1"/>
      <c r="MJF3" s="1"/>
      <c r="MJG3" s="1"/>
      <c r="MJH3" s="1"/>
      <c r="MJI3" s="1"/>
      <c r="MJJ3" s="1"/>
      <c r="MJK3" s="1"/>
      <c r="MJL3" s="1"/>
      <c r="MJM3" s="1"/>
      <c r="MJN3" s="1"/>
      <c r="MJO3" s="1"/>
      <c r="MJP3" s="1"/>
      <c r="MJQ3" s="1"/>
      <c r="MJR3" s="1"/>
      <c r="MJS3" s="1"/>
      <c r="MJT3" s="1"/>
      <c r="MJU3" s="1"/>
      <c r="MJV3" s="1"/>
      <c r="MJW3" s="1"/>
      <c r="MJX3" s="1"/>
      <c r="MJY3" s="1"/>
      <c r="MJZ3" s="1"/>
      <c r="MKA3" s="1"/>
      <c r="MKB3" s="1"/>
      <c r="MKC3" s="1"/>
      <c r="MKD3" s="1"/>
      <c r="MKE3" s="1"/>
      <c r="MKF3" s="1"/>
      <c r="MKG3" s="1"/>
      <c r="MKH3" s="1"/>
      <c r="MKI3" s="1"/>
      <c r="MKJ3" s="1"/>
      <c r="MKK3" s="1"/>
      <c r="MKL3" s="1"/>
      <c r="MKM3" s="1"/>
      <c r="MKN3" s="1"/>
      <c r="MKO3" s="1"/>
      <c r="MKP3" s="1"/>
      <c r="MKQ3" s="1"/>
      <c r="MKR3" s="1"/>
      <c r="MKS3" s="1"/>
      <c r="MKT3" s="1"/>
      <c r="MKU3" s="1"/>
      <c r="MKV3" s="1"/>
      <c r="MKW3" s="1"/>
      <c r="MKX3" s="1"/>
      <c r="MKY3" s="1"/>
      <c r="MKZ3" s="1"/>
      <c r="MLA3" s="1"/>
      <c r="MLB3" s="1"/>
      <c r="MLC3" s="1"/>
      <c r="MLD3" s="1"/>
      <c r="MLE3" s="1"/>
      <c r="MLF3" s="1"/>
      <c r="MLG3" s="1"/>
      <c r="MLH3" s="1"/>
      <c r="MLI3" s="1"/>
      <c r="MLJ3" s="1"/>
      <c r="MLK3" s="1"/>
      <c r="MLL3" s="1"/>
      <c r="MLM3" s="1"/>
      <c r="MLN3" s="1"/>
      <c r="MLO3" s="1"/>
      <c r="MLP3" s="1"/>
      <c r="MLQ3" s="1"/>
      <c r="MLR3" s="1"/>
      <c r="MLS3" s="1"/>
      <c r="MLT3" s="1"/>
      <c r="MLU3" s="1"/>
      <c r="MLV3" s="1"/>
      <c r="MLW3" s="1"/>
      <c r="MLX3" s="1"/>
      <c r="MLY3" s="1"/>
      <c r="MLZ3" s="1"/>
      <c r="MMA3" s="1"/>
      <c r="MMB3" s="1"/>
      <c r="MMC3" s="1"/>
      <c r="MMD3" s="1"/>
      <c r="MME3" s="1"/>
      <c r="MMF3" s="1"/>
      <c r="MMG3" s="1"/>
      <c r="MMH3" s="1"/>
      <c r="MMI3" s="1"/>
      <c r="MMJ3" s="1"/>
      <c r="MMK3" s="1"/>
      <c r="MML3" s="1"/>
      <c r="MMM3" s="1"/>
      <c r="MMN3" s="1"/>
      <c r="MMO3" s="1"/>
      <c r="MMP3" s="1"/>
      <c r="MMQ3" s="1"/>
      <c r="MMR3" s="1"/>
      <c r="MMS3" s="1"/>
      <c r="MMT3" s="1"/>
      <c r="MMU3" s="1"/>
      <c r="MMV3" s="1"/>
      <c r="MMW3" s="1"/>
      <c r="MMX3" s="1"/>
      <c r="MMY3" s="1"/>
      <c r="MMZ3" s="1"/>
      <c r="MNA3" s="1"/>
      <c r="MNB3" s="1"/>
      <c r="MNC3" s="1"/>
      <c r="MND3" s="1"/>
      <c r="MNE3" s="1"/>
      <c r="MNF3" s="1"/>
      <c r="MNG3" s="1"/>
      <c r="MNH3" s="1"/>
      <c r="MNI3" s="1"/>
      <c r="MNJ3" s="1"/>
      <c r="MNK3" s="1"/>
      <c r="MNL3" s="1"/>
      <c r="MNM3" s="1"/>
      <c r="MNN3" s="1"/>
      <c r="MNO3" s="1"/>
      <c r="MNP3" s="1"/>
      <c r="MNQ3" s="1"/>
      <c r="MNR3" s="1"/>
      <c r="MNS3" s="1"/>
      <c r="MNT3" s="1"/>
      <c r="MNU3" s="1"/>
      <c r="MNV3" s="1"/>
      <c r="MNW3" s="1"/>
      <c r="MNX3" s="1"/>
      <c r="MNY3" s="1"/>
      <c r="MNZ3" s="1"/>
      <c r="MOA3" s="1"/>
      <c r="MOB3" s="1"/>
      <c r="MOC3" s="1"/>
      <c r="MOD3" s="1"/>
      <c r="MOE3" s="1"/>
      <c r="MOF3" s="1"/>
      <c r="MOG3" s="1"/>
      <c r="MOH3" s="1"/>
      <c r="MOI3" s="1"/>
      <c r="MOJ3" s="1"/>
      <c r="MOK3" s="1"/>
      <c r="MOL3" s="1"/>
      <c r="MOM3" s="1"/>
      <c r="MON3" s="1"/>
      <c r="MOO3" s="1"/>
      <c r="MOP3" s="1"/>
      <c r="MOQ3" s="1"/>
      <c r="MOR3" s="1"/>
      <c r="MOS3" s="1"/>
      <c r="MOT3" s="1"/>
      <c r="MOU3" s="1"/>
      <c r="MOV3" s="1"/>
      <c r="MOW3" s="1"/>
      <c r="MOX3" s="1"/>
      <c r="MOY3" s="1"/>
      <c r="MOZ3" s="1"/>
      <c r="MPA3" s="1"/>
      <c r="MPB3" s="1"/>
      <c r="MPC3" s="1"/>
      <c r="MPD3" s="1"/>
      <c r="MPE3" s="1"/>
      <c r="MPF3" s="1"/>
      <c r="MPG3" s="1"/>
      <c r="MPH3" s="1"/>
      <c r="MPI3" s="1"/>
      <c r="MPJ3" s="1"/>
      <c r="MPK3" s="1"/>
      <c r="MPL3" s="1"/>
      <c r="MPM3" s="1"/>
      <c r="MPN3" s="1"/>
      <c r="MPO3" s="1"/>
      <c r="MPP3" s="1"/>
      <c r="MPQ3" s="1"/>
      <c r="MPR3" s="1"/>
      <c r="MPS3" s="1"/>
      <c r="MPT3" s="1"/>
      <c r="MPU3" s="1"/>
      <c r="MPV3" s="1"/>
      <c r="MPW3" s="1"/>
      <c r="MPX3" s="1"/>
      <c r="MPY3" s="1"/>
      <c r="MPZ3" s="1"/>
      <c r="MQA3" s="1"/>
      <c r="MQB3" s="1"/>
      <c r="MQC3" s="1"/>
      <c r="MQD3" s="1"/>
      <c r="MQE3" s="1"/>
      <c r="MQF3" s="1"/>
      <c r="MQG3" s="1"/>
      <c r="MQH3" s="1"/>
      <c r="MQI3" s="1"/>
      <c r="MQJ3" s="1"/>
      <c r="MQK3" s="1"/>
      <c r="MQL3" s="1"/>
      <c r="MQM3" s="1"/>
      <c r="MQN3" s="1"/>
      <c r="MQO3" s="1"/>
      <c r="MQP3" s="1"/>
      <c r="MQQ3" s="1"/>
      <c r="MQR3" s="1"/>
      <c r="MQS3" s="1"/>
      <c r="MQT3" s="1"/>
      <c r="MQU3" s="1"/>
      <c r="MQV3" s="1"/>
      <c r="MQW3" s="1"/>
      <c r="MQX3" s="1"/>
      <c r="MQY3" s="1"/>
      <c r="MQZ3" s="1"/>
      <c r="MRA3" s="1"/>
      <c r="MRB3" s="1"/>
      <c r="MRC3" s="1"/>
      <c r="MRD3" s="1"/>
      <c r="MRE3" s="1"/>
      <c r="MRF3" s="1"/>
      <c r="MRG3" s="1"/>
      <c r="MRH3" s="1"/>
      <c r="MRI3" s="1"/>
      <c r="MRJ3" s="1"/>
      <c r="MRK3" s="1"/>
      <c r="MRL3" s="1"/>
      <c r="MRM3" s="1"/>
      <c r="MRN3" s="1"/>
      <c r="MRO3" s="1"/>
      <c r="MRP3" s="1"/>
      <c r="MRQ3" s="1"/>
      <c r="MRR3" s="1"/>
      <c r="MRS3" s="1"/>
      <c r="MRT3" s="1"/>
      <c r="MRU3" s="1"/>
      <c r="MRV3" s="1"/>
      <c r="MRW3" s="1"/>
      <c r="MRX3" s="1"/>
      <c r="MRY3" s="1"/>
      <c r="MRZ3" s="1"/>
      <c r="MSA3" s="1"/>
      <c r="MSB3" s="1"/>
      <c r="MSC3" s="1"/>
      <c r="MSD3" s="1"/>
      <c r="MSE3" s="1"/>
      <c r="MSF3" s="1"/>
      <c r="MSG3" s="1"/>
      <c r="MSH3" s="1"/>
      <c r="MSI3" s="1"/>
      <c r="MSJ3" s="1"/>
      <c r="MSK3" s="1"/>
      <c r="MSL3" s="1"/>
      <c r="MSM3" s="1"/>
      <c r="MSN3" s="1"/>
      <c r="MSO3" s="1"/>
      <c r="MSP3" s="1"/>
      <c r="MSQ3" s="1"/>
      <c r="MSR3" s="1"/>
      <c r="MSS3" s="1"/>
      <c r="MST3" s="1"/>
      <c r="MSU3" s="1"/>
      <c r="MSV3" s="1"/>
      <c r="MSW3" s="1"/>
      <c r="MSX3" s="1"/>
      <c r="MSY3" s="1"/>
      <c r="MSZ3" s="1"/>
      <c r="MTA3" s="1"/>
      <c r="MTB3" s="1"/>
      <c r="MTC3" s="1"/>
      <c r="MTD3" s="1"/>
      <c r="MTE3" s="1"/>
      <c r="MTF3" s="1"/>
      <c r="MTG3" s="1"/>
      <c r="MTH3" s="1"/>
      <c r="MTI3" s="1"/>
      <c r="MTJ3" s="1"/>
      <c r="MTK3" s="1"/>
      <c r="MTL3" s="1"/>
      <c r="MTM3" s="1"/>
      <c r="MTN3" s="1"/>
      <c r="MTO3" s="1"/>
      <c r="MTP3" s="1"/>
      <c r="MTQ3" s="1"/>
      <c r="MTR3" s="1"/>
      <c r="MTS3" s="1"/>
      <c r="MTT3" s="1"/>
      <c r="MTU3" s="1"/>
      <c r="MTV3" s="1"/>
      <c r="MTW3" s="1"/>
      <c r="MTX3" s="1"/>
      <c r="MTY3" s="1"/>
      <c r="MTZ3" s="1"/>
      <c r="MUA3" s="1"/>
      <c r="MUB3" s="1"/>
      <c r="MUC3" s="1"/>
      <c r="MUD3" s="1"/>
      <c r="MUE3" s="1"/>
      <c r="MUF3" s="1"/>
      <c r="MUG3" s="1"/>
      <c r="MUH3" s="1"/>
      <c r="MUI3" s="1"/>
      <c r="MUJ3" s="1"/>
      <c r="MUK3" s="1"/>
      <c r="MUL3" s="1"/>
      <c r="MUM3" s="1"/>
      <c r="MUN3" s="1"/>
      <c r="MUO3" s="1"/>
      <c r="MUP3" s="1"/>
      <c r="MUQ3" s="1"/>
      <c r="MUR3" s="1"/>
      <c r="MUS3" s="1"/>
      <c r="MUT3" s="1"/>
      <c r="MUU3" s="1"/>
      <c r="MUV3" s="1"/>
      <c r="MUW3" s="1"/>
      <c r="MUX3" s="1"/>
      <c r="MUY3" s="1"/>
      <c r="MUZ3" s="1"/>
      <c r="MVA3" s="1"/>
      <c r="MVB3" s="1"/>
      <c r="MVC3" s="1"/>
      <c r="MVD3" s="1"/>
      <c r="MVE3" s="1"/>
      <c r="MVF3" s="1"/>
      <c r="MVG3" s="1"/>
      <c r="MVH3" s="1"/>
      <c r="MVI3" s="1"/>
      <c r="MVJ3" s="1"/>
      <c r="MVK3" s="1"/>
      <c r="MVL3" s="1"/>
      <c r="MVM3" s="1"/>
      <c r="MVN3" s="1"/>
      <c r="MVO3" s="1"/>
      <c r="MVP3" s="1"/>
      <c r="MVQ3" s="1"/>
      <c r="MVR3" s="1"/>
      <c r="MVS3" s="1"/>
      <c r="MVT3" s="1"/>
      <c r="MVU3" s="1"/>
      <c r="MVV3" s="1"/>
      <c r="MVW3" s="1"/>
      <c r="MVX3" s="1"/>
      <c r="MVY3" s="1"/>
      <c r="MVZ3" s="1"/>
      <c r="MWA3" s="1"/>
      <c r="MWB3" s="1"/>
      <c r="MWC3" s="1"/>
      <c r="MWD3" s="1"/>
      <c r="MWE3" s="1"/>
      <c r="MWF3" s="1"/>
      <c r="MWG3" s="1"/>
      <c r="MWH3" s="1"/>
      <c r="MWI3" s="1"/>
      <c r="MWJ3" s="1"/>
      <c r="MWK3" s="1"/>
      <c r="MWL3" s="1"/>
      <c r="MWM3" s="1"/>
      <c r="MWN3" s="1"/>
      <c r="MWO3" s="1"/>
      <c r="MWP3" s="1"/>
      <c r="MWQ3" s="1"/>
      <c r="MWR3" s="1"/>
      <c r="MWS3" s="1"/>
      <c r="MWT3" s="1"/>
      <c r="MWU3" s="1"/>
      <c r="MWV3" s="1"/>
      <c r="MWW3" s="1"/>
      <c r="MWX3" s="1"/>
      <c r="MWY3" s="1"/>
      <c r="MWZ3" s="1"/>
      <c r="MXA3" s="1"/>
      <c r="MXB3" s="1"/>
      <c r="MXC3" s="1"/>
      <c r="MXD3" s="1"/>
      <c r="MXE3" s="1"/>
      <c r="MXF3" s="1"/>
      <c r="MXG3" s="1"/>
      <c r="MXH3" s="1"/>
      <c r="MXI3" s="1"/>
      <c r="MXJ3" s="1"/>
      <c r="MXK3" s="1"/>
      <c r="MXL3" s="1"/>
      <c r="MXM3" s="1"/>
      <c r="MXN3" s="1"/>
      <c r="MXO3" s="1"/>
      <c r="MXP3" s="1"/>
      <c r="MXQ3" s="1"/>
      <c r="MXR3" s="1"/>
      <c r="MXS3" s="1"/>
      <c r="MXT3" s="1"/>
      <c r="MXU3" s="1"/>
      <c r="MXV3" s="1"/>
      <c r="MXW3" s="1"/>
      <c r="MXX3" s="1"/>
      <c r="MXY3" s="1"/>
      <c r="MXZ3" s="1"/>
      <c r="MYA3" s="1"/>
      <c r="MYB3" s="1"/>
      <c r="MYC3" s="1"/>
      <c r="MYD3" s="1"/>
      <c r="MYE3" s="1"/>
      <c r="MYF3" s="1"/>
      <c r="MYG3" s="1"/>
      <c r="MYH3" s="1"/>
      <c r="MYI3" s="1"/>
      <c r="MYJ3" s="1"/>
      <c r="MYK3" s="1"/>
      <c r="MYL3" s="1"/>
      <c r="MYM3" s="1"/>
      <c r="MYN3" s="1"/>
      <c r="MYO3" s="1"/>
      <c r="MYP3" s="1"/>
      <c r="MYQ3" s="1"/>
      <c r="MYR3" s="1"/>
      <c r="MYS3" s="1"/>
      <c r="MYT3" s="1"/>
      <c r="MYU3" s="1"/>
      <c r="MYV3" s="1"/>
      <c r="MYW3" s="1"/>
      <c r="MYX3" s="1"/>
      <c r="MYY3" s="1"/>
      <c r="MYZ3" s="1"/>
      <c r="MZA3" s="1"/>
      <c r="MZB3" s="1"/>
      <c r="MZC3" s="1"/>
      <c r="MZD3" s="1"/>
      <c r="MZE3" s="1"/>
      <c r="MZF3" s="1"/>
      <c r="MZG3" s="1"/>
      <c r="MZH3" s="1"/>
      <c r="MZI3" s="1"/>
      <c r="MZJ3" s="1"/>
      <c r="MZK3" s="1"/>
      <c r="MZL3" s="1"/>
      <c r="MZM3" s="1"/>
      <c r="MZN3" s="1"/>
      <c r="MZO3" s="1"/>
      <c r="MZP3" s="1"/>
      <c r="MZQ3" s="1"/>
      <c r="MZR3" s="1"/>
      <c r="MZS3" s="1"/>
      <c r="MZT3" s="1"/>
      <c r="MZU3" s="1"/>
      <c r="MZV3" s="1"/>
      <c r="MZW3" s="1"/>
      <c r="MZX3" s="1"/>
      <c r="MZY3" s="1"/>
      <c r="MZZ3" s="1"/>
      <c r="NAA3" s="1"/>
      <c r="NAB3" s="1"/>
      <c r="NAC3" s="1"/>
      <c r="NAD3" s="1"/>
      <c r="NAE3" s="1"/>
      <c r="NAF3" s="1"/>
      <c r="NAG3" s="1"/>
      <c r="NAH3" s="1"/>
      <c r="NAI3" s="1"/>
      <c r="NAJ3" s="1"/>
      <c r="NAK3" s="1"/>
      <c r="NAL3" s="1"/>
      <c r="NAM3" s="1"/>
      <c r="NAN3" s="1"/>
      <c r="NAO3" s="1"/>
      <c r="NAP3" s="1"/>
      <c r="NAQ3" s="1"/>
      <c r="NAR3" s="1"/>
      <c r="NAS3" s="1"/>
      <c r="NAT3" s="1"/>
      <c r="NAU3" s="1"/>
      <c r="NAV3" s="1"/>
      <c r="NAW3" s="1"/>
      <c r="NAX3" s="1"/>
      <c r="NAY3" s="1"/>
      <c r="NAZ3" s="1"/>
      <c r="NBA3" s="1"/>
      <c r="NBB3" s="1"/>
      <c r="NBC3" s="1"/>
      <c r="NBD3" s="1"/>
      <c r="NBE3" s="1"/>
      <c r="NBF3" s="1"/>
      <c r="NBG3" s="1"/>
      <c r="NBH3" s="1"/>
      <c r="NBI3" s="1"/>
      <c r="NBJ3" s="1"/>
      <c r="NBK3" s="1"/>
      <c r="NBL3" s="1"/>
      <c r="NBM3" s="1"/>
      <c r="NBN3" s="1"/>
      <c r="NBO3" s="1"/>
      <c r="NBP3" s="1"/>
      <c r="NBQ3" s="1"/>
      <c r="NBR3" s="1"/>
      <c r="NBS3" s="1"/>
      <c r="NBT3" s="1"/>
      <c r="NBU3" s="1"/>
      <c r="NBV3" s="1"/>
      <c r="NBW3" s="1"/>
      <c r="NBX3" s="1"/>
      <c r="NBY3" s="1"/>
      <c r="NBZ3" s="1"/>
      <c r="NCA3" s="1"/>
      <c r="NCB3" s="1"/>
      <c r="NCC3" s="1"/>
      <c r="NCD3" s="1"/>
      <c r="NCE3" s="1"/>
      <c r="NCF3" s="1"/>
      <c r="NCG3" s="1"/>
      <c r="NCH3" s="1"/>
      <c r="NCI3" s="1"/>
      <c r="NCJ3" s="1"/>
      <c r="NCK3" s="1"/>
      <c r="NCL3" s="1"/>
      <c r="NCM3" s="1"/>
      <c r="NCN3" s="1"/>
      <c r="NCO3" s="1"/>
      <c r="NCP3" s="1"/>
      <c r="NCQ3" s="1"/>
      <c r="NCR3" s="1"/>
      <c r="NCS3" s="1"/>
      <c r="NCT3" s="1"/>
      <c r="NCU3" s="1"/>
      <c r="NCV3" s="1"/>
      <c r="NCW3" s="1"/>
      <c r="NCX3" s="1"/>
      <c r="NCY3" s="1"/>
      <c r="NCZ3" s="1"/>
      <c r="NDA3" s="1"/>
      <c r="NDB3" s="1"/>
      <c r="NDC3" s="1"/>
      <c r="NDD3" s="1"/>
      <c r="NDE3" s="1"/>
      <c r="NDF3" s="1"/>
      <c r="NDG3" s="1"/>
      <c r="NDH3" s="1"/>
      <c r="NDI3" s="1"/>
      <c r="NDJ3" s="1"/>
      <c r="NDK3" s="1"/>
      <c r="NDL3" s="1"/>
      <c r="NDM3" s="1"/>
      <c r="NDN3" s="1"/>
      <c r="NDO3" s="1"/>
      <c r="NDP3" s="1"/>
      <c r="NDQ3" s="1"/>
      <c r="NDR3" s="1"/>
      <c r="NDS3" s="1"/>
      <c r="NDT3" s="1"/>
      <c r="NDU3" s="1"/>
      <c r="NDV3" s="1"/>
      <c r="NDW3" s="1"/>
      <c r="NDX3" s="1"/>
      <c r="NDY3" s="1"/>
      <c r="NDZ3" s="1"/>
      <c r="NEA3" s="1"/>
      <c r="NEB3" s="1"/>
      <c r="NEC3" s="1"/>
      <c r="NED3" s="1"/>
      <c r="NEE3" s="1"/>
      <c r="NEF3" s="1"/>
      <c r="NEG3" s="1"/>
      <c r="NEH3" s="1"/>
      <c r="NEI3" s="1"/>
      <c r="NEJ3" s="1"/>
      <c r="NEK3" s="1"/>
      <c r="NEL3" s="1"/>
      <c r="NEM3" s="1"/>
      <c r="NEN3" s="1"/>
      <c r="NEO3" s="1"/>
      <c r="NEP3" s="1"/>
      <c r="NEQ3" s="1"/>
      <c r="NER3" s="1"/>
      <c r="NES3" s="1"/>
      <c r="NET3" s="1"/>
      <c r="NEU3" s="1"/>
      <c r="NEV3" s="1"/>
      <c r="NEW3" s="1"/>
      <c r="NEX3" s="1"/>
      <c r="NEY3" s="1"/>
      <c r="NEZ3" s="1"/>
      <c r="NFA3" s="1"/>
      <c r="NFB3" s="1"/>
      <c r="NFC3" s="1"/>
      <c r="NFD3" s="1"/>
      <c r="NFE3" s="1"/>
      <c r="NFF3" s="1"/>
      <c r="NFG3" s="1"/>
      <c r="NFH3" s="1"/>
      <c r="NFI3" s="1"/>
      <c r="NFJ3" s="1"/>
      <c r="NFK3" s="1"/>
      <c r="NFL3" s="1"/>
      <c r="NFM3" s="1"/>
      <c r="NFN3" s="1"/>
      <c r="NFO3" s="1"/>
      <c r="NFP3" s="1"/>
      <c r="NFQ3" s="1"/>
      <c r="NFR3" s="1"/>
      <c r="NFS3" s="1"/>
      <c r="NFT3" s="1"/>
      <c r="NFU3" s="1"/>
      <c r="NFV3" s="1"/>
      <c r="NFW3" s="1"/>
      <c r="NFX3" s="1"/>
      <c r="NFY3" s="1"/>
      <c r="NFZ3" s="1"/>
      <c r="NGA3" s="1"/>
      <c r="NGB3" s="1"/>
      <c r="NGC3" s="1"/>
      <c r="NGD3" s="1"/>
      <c r="NGE3" s="1"/>
      <c r="NGF3" s="1"/>
      <c r="NGG3" s="1"/>
      <c r="NGH3" s="1"/>
      <c r="NGI3" s="1"/>
      <c r="NGJ3" s="1"/>
      <c r="NGK3" s="1"/>
      <c r="NGL3" s="1"/>
      <c r="NGM3" s="1"/>
      <c r="NGN3" s="1"/>
      <c r="NGO3" s="1"/>
      <c r="NGP3" s="1"/>
      <c r="NGQ3" s="1"/>
      <c r="NGR3" s="1"/>
      <c r="NGS3" s="1"/>
      <c r="NGT3" s="1"/>
      <c r="NGU3" s="1"/>
      <c r="NGV3" s="1"/>
      <c r="NGW3" s="1"/>
      <c r="NGX3" s="1"/>
      <c r="NGY3" s="1"/>
      <c r="NGZ3" s="1"/>
      <c r="NHA3" s="1"/>
      <c r="NHB3" s="1"/>
      <c r="NHC3" s="1"/>
      <c r="NHD3" s="1"/>
      <c r="NHE3" s="1"/>
      <c r="NHF3" s="1"/>
      <c r="NHG3" s="1"/>
      <c r="NHH3" s="1"/>
      <c r="NHI3" s="1"/>
      <c r="NHJ3" s="1"/>
      <c r="NHK3" s="1"/>
      <c r="NHL3" s="1"/>
      <c r="NHM3" s="1"/>
      <c r="NHN3" s="1"/>
      <c r="NHO3" s="1"/>
      <c r="NHP3" s="1"/>
      <c r="NHQ3" s="1"/>
      <c r="NHR3" s="1"/>
      <c r="NHS3" s="1"/>
      <c r="NHT3" s="1"/>
      <c r="NHU3" s="1"/>
      <c r="NHV3" s="1"/>
      <c r="NHW3" s="1"/>
      <c r="NHX3" s="1"/>
      <c r="NHY3" s="1"/>
      <c r="NHZ3" s="1"/>
      <c r="NIA3" s="1"/>
      <c r="NIB3" s="1"/>
      <c r="NIC3" s="1"/>
      <c r="NID3" s="1"/>
      <c r="NIE3" s="1"/>
      <c r="NIF3" s="1"/>
      <c r="NIG3" s="1"/>
      <c r="NIH3" s="1"/>
      <c r="NII3" s="1"/>
      <c r="NIJ3" s="1"/>
      <c r="NIK3" s="1"/>
      <c r="NIL3" s="1"/>
      <c r="NIM3" s="1"/>
      <c r="NIN3" s="1"/>
      <c r="NIO3" s="1"/>
      <c r="NIP3" s="1"/>
      <c r="NIQ3" s="1"/>
      <c r="NIR3" s="1"/>
      <c r="NIS3" s="1"/>
      <c r="NIT3" s="1"/>
      <c r="NIU3" s="1"/>
      <c r="NIV3" s="1"/>
      <c r="NIW3" s="1"/>
      <c r="NIX3" s="1"/>
      <c r="NIY3" s="1"/>
      <c r="NIZ3" s="1"/>
      <c r="NJA3" s="1"/>
      <c r="NJB3" s="1"/>
      <c r="NJC3" s="1"/>
      <c r="NJD3" s="1"/>
      <c r="NJE3" s="1"/>
      <c r="NJF3" s="1"/>
      <c r="NJG3" s="1"/>
      <c r="NJH3" s="1"/>
      <c r="NJI3" s="1"/>
      <c r="NJJ3" s="1"/>
      <c r="NJK3" s="1"/>
      <c r="NJL3" s="1"/>
      <c r="NJM3" s="1"/>
      <c r="NJN3" s="1"/>
      <c r="NJO3" s="1"/>
      <c r="NJP3" s="1"/>
      <c r="NJQ3" s="1"/>
      <c r="NJR3" s="1"/>
      <c r="NJS3" s="1"/>
      <c r="NJT3" s="1"/>
      <c r="NJU3" s="1"/>
      <c r="NJV3" s="1"/>
      <c r="NJW3" s="1"/>
      <c r="NJX3" s="1"/>
      <c r="NJY3" s="1"/>
      <c r="NJZ3" s="1"/>
      <c r="NKA3" s="1"/>
      <c r="NKB3" s="1"/>
      <c r="NKC3" s="1"/>
      <c r="NKD3" s="1"/>
      <c r="NKE3" s="1"/>
      <c r="NKF3" s="1"/>
      <c r="NKG3" s="1"/>
      <c r="NKH3" s="1"/>
      <c r="NKI3" s="1"/>
      <c r="NKJ3" s="1"/>
      <c r="NKK3" s="1"/>
      <c r="NKL3" s="1"/>
      <c r="NKM3" s="1"/>
      <c r="NKN3" s="1"/>
      <c r="NKO3" s="1"/>
      <c r="NKP3" s="1"/>
      <c r="NKQ3" s="1"/>
      <c r="NKR3" s="1"/>
      <c r="NKS3" s="1"/>
      <c r="NKT3" s="1"/>
      <c r="NKU3" s="1"/>
      <c r="NKV3" s="1"/>
      <c r="NKW3" s="1"/>
      <c r="NKX3" s="1"/>
      <c r="NKY3" s="1"/>
      <c r="NKZ3" s="1"/>
      <c r="NLA3" s="1"/>
      <c r="NLB3" s="1"/>
      <c r="NLC3" s="1"/>
      <c r="NLD3" s="1"/>
      <c r="NLE3" s="1"/>
      <c r="NLF3" s="1"/>
      <c r="NLG3" s="1"/>
      <c r="NLH3" s="1"/>
      <c r="NLI3" s="1"/>
      <c r="NLJ3" s="1"/>
      <c r="NLK3" s="1"/>
      <c r="NLL3" s="1"/>
      <c r="NLM3" s="1"/>
      <c r="NLN3" s="1"/>
      <c r="NLO3" s="1"/>
      <c r="NLP3" s="1"/>
      <c r="NLQ3" s="1"/>
      <c r="NLR3" s="1"/>
      <c r="NLS3" s="1"/>
      <c r="NLT3" s="1"/>
      <c r="NLU3" s="1"/>
      <c r="NLV3" s="1"/>
      <c r="NLW3" s="1"/>
      <c r="NLX3" s="1"/>
      <c r="NLY3" s="1"/>
      <c r="NLZ3" s="1"/>
      <c r="NMA3" s="1"/>
      <c r="NMB3" s="1"/>
      <c r="NMC3" s="1"/>
      <c r="NMD3" s="1"/>
      <c r="NME3" s="1"/>
      <c r="NMF3" s="1"/>
      <c r="NMG3" s="1"/>
      <c r="NMH3" s="1"/>
      <c r="NMI3" s="1"/>
      <c r="NMJ3" s="1"/>
      <c r="NMK3" s="1"/>
      <c r="NML3" s="1"/>
      <c r="NMM3" s="1"/>
      <c r="NMN3" s="1"/>
      <c r="NMO3" s="1"/>
      <c r="NMP3" s="1"/>
      <c r="NMQ3" s="1"/>
      <c r="NMR3" s="1"/>
      <c r="NMS3" s="1"/>
      <c r="NMT3" s="1"/>
      <c r="NMU3" s="1"/>
      <c r="NMV3" s="1"/>
      <c r="NMW3" s="1"/>
      <c r="NMX3" s="1"/>
      <c r="NMY3" s="1"/>
      <c r="NMZ3" s="1"/>
      <c r="NNA3" s="1"/>
      <c r="NNB3" s="1"/>
      <c r="NNC3" s="1"/>
      <c r="NND3" s="1"/>
      <c r="NNE3" s="1"/>
      <c r="NNF3" s="1"/>
      <c r="NNG3" s="1"/>
      <c r="NNH3" s="1"/>
      <c r="NNI3" s="1"/>
      <c r="NNJ3" s="1"/>
      <c r="NNK3" s="1"/>
      <c r="NNL3" s="1"/>
      <c r="NNM3" s="1"/>
      <c r="NNN3" s="1"/>
      <c r="NNO3" s="1"/>
      <c r="NNP3" s="1"/>
      <c r="NNQ3" s="1"/>
      <c r="NNR3" s="1"/>
      <c r="NNS3" s="1"/>
      <c r="NNT3" s="1"/>
      <c r="NNU3" s="1"/>
      <c r="NNV3" s="1"/>
      <c r="NNW3" s="1"/>
      <c r="NNX3" s="1"/>
      <c r="NNY3" s="1"/>
      <c r="NNZ3" s="1"/>
      <c r="NOA3" s="1"/>
      <c r="NOB3" s="1"/>
      <c r="NOC3" s="1"/>
      <c r="NOD3" s="1"/>
      <c r="NOE3" s="1"/>
      <c r="NOF3" s="1"/>
      <c r="NOG3" s="1"/>
      <c r="NOH3" s="1"/>
      <c r="NOI3" s="1"/>
      <c r="NOJ3" s="1"/>
      <c r="NOK3" s="1"/>
      <c r="NOL3" s="1"/>
      <c r="NOM3" s="1"/>
      <c r="NON3" s="1"/>
      <c r="NOO3" s="1"/>
      <c r="NOP3" s="1"/>
      <c r="NOQ3" s="1"/>
      <c r="NOR3" s="1"/>
      <c r="NOS3" s="1"/>
      <c r="NOT3" s="1"/>
      <c r="NOU3" s="1"/>
      <c r="NOV3" s="1"/>
      <c r="NOW3" s="1"/>
      <c r="NOX3" s="1"/>
      <c r="NOY3" s="1"/>
      <c r="NOZ3" s="1"/>
      <c r="NPA3" s="1"/>
      <c r="NPB3" s="1"/>
      <c r="NPC3" s="1"/>
      <c r="NPD3" s="1"/>
      <c r="NPE3" s="1"/>
      <c r="NPF3" s="1"/>
      <c r="NPG3" s="1"/>
      <c r="NPH3" s="1"/>
      <c r="NPI3" s="1"/>
      <c r="NPJ3" s="1"/>
      <c r="NPK3" s="1"/>
      <c r="NPL3" s="1"/>
      <c r="NPM3" s="1"/>
      <c r="NPN3" s="1"/>
      <c r="NPO3" s="1"/>
      <c r="NPP3" s="1"/>
      <c r="NPQ3" s="1"/>
      <c r="NPR3" s="1"/>
      <c r="NPS3" s="1"/>
      <c r="NPT3" s="1"/>
      <c r="NPU3" s="1"/>
      <c r="NPV3" s="1"/>
      <c r="NPW3" s="1"/>
      <c r="NPX3" s="1"/>
      <c r="NPY3" s="1"/>
      <c r="NPZ3" s="1"/>
      <c r="NQA3" s="1"/>
      <c r="NQB3" s="1"/>
      <c r="NQC3" s="1"/>
      <c r="NQD3" s="1"/>
      <c r="NQE3" s="1"/>
      <c r="NQF3" s="1"/>
      <c r="NQG3" s="1"/>
      <c r="NQH3" s="1"/>
      <c r="NQI3" s="1"/>
      <c r="NQJ3" s="1"/>
      <c r="NQK3" s="1"/>
      <c r="NQL3" s="1"/>
      <c r="NQM3" s="1"/>
      <c r="NQN3" s="1"/>
      <c r="NQO3" s="1"/>
      <c r="NQP3" s="1"/>
      <c r="NQQ3" s="1"/>
      <c r="NQR3" s="1"/>
      <c r="NQS3" s="1"/>
      <c r="NQT3" s="1"/>
      <c r="NQU3" s="1"/>
      <c r="NQV3" s="1"/>
      <c r="NQW3" s="1"/>
      <c r="NQX3" s="1"/>
      <c r="NQY3" s="1"/>
      <c r="NQZ3" s="1"/>
      <c r="NRA3" s="1"/>
      <c r="NRB3" s="1"/>
      <c r="NRC3" s="1"/>
      <c r="NRD3" s="1"/>
      <c r="NRE3" s="1"/>
      <c r="NRF3" s="1"/>
      <c r="NRG3" s="1"/>
      <c r="NRH3" s="1"/>
      <c r="NRI3" s="1"/>
      <c r="NRJ3" s="1"/>
      <c r="NRK3" s="1"/>
      <c r="NRL3" s="1"/>
      <c r="NRM3" s="1"/>
      <c r="NRN3" s="1"/>
      <c r="NRO3" s="1"/>
      <c r="NRP3" s="1"/>
      <c r="NRQ3" s="1"/>
      <c r="NRR3" s="1"/>
      <c r="NRS3" s="1"/>
      <c r="NRT3" s="1"/>
      <c r="NRU3" s="1"/>
      <c r="NRV3" s="1"/>
      <c r="NRW3" s="1"/>
      <c r="NRX3" s="1"/>
      <c r="NRY3" s="1"/>
      <c r="NRZ3" s="1"/>
      <c r="NSA3" s="1"/>
      <c r="NSB3" s="1"/>
      <c r="NSC3" s="1"/>
      <c r="NSD3" s="1"/>
      <c r="NSE3" s="1"/>
      <c r="NSF3" s="1"/>
      <c r="NSG3" s="1"/>
      <c r="NSH3" s="1"/>
      <c r="NSI3" s="1"/>
      <c r="NSJ3" s="1"/>
      <c r="NSK3" s="1"/>
      <c r="NSL3" s="1"/>
      <c r="NSM3" s="1"/>
      <c r="NSN3" s="1"/>
      <c r="NSO3" s="1"/>
      <c r="NSP3" s="1"/>
      <c r="NSQ3" s="1"/>
      <c r="NSR3" s="1"/>
      <c r="NSS3" s="1"/>
      <c r="NST3" s="1"/>
      <c r="NSU3" s="1"/>
      <c r="NSV3" s="1"/>
      <c r="NSW3" s="1"/>
      <c r="NSX3" s="1"/>
      <c r="NSY3" s="1"/>
      <c r="NSZ3" s="1"/>
      <c r="NTA3" s="1"/>
      <c r="NTB3" s="1"/>
      <c r="NTC3" s="1"/>
      <c r="NTD3" s="1"/>
      <c r="NTE3" s="1"/>
      <c r="NTF3" s="1"/>
      <c r="NTG3" s="1"/>
      <c r="NTH3" s="1"/>
      <c r="NTI3" s="1"/>
      <c r="NTJ3" s="1"/>
      <c r="NTK3" s="1"/>
      <c r="NTL3" s="1"/>
      <c r="NTM3" s="1"/>
      <c r="NTN3" s="1"/>
      <c r="NTO3" s="1"/>
      <c r="NTP3" s="1"/>
      <c r="NTQ3" s="1"/>
      <c r="NTR3" s="1"/>
      <c r="NTS3" s="1"/>
      <c r="NTT3" s="1"/>
      <c r="NTU3" s="1"/>
      <c r="NTV3" s="1"/>
      <c r="NTW3" s="1"/>
      <c r="NTX3" s="1"/>
      <c r="NTY3" s="1"/>
      <c r="NTZ3" s="1"/>
      <c r="NUA3" s="1"/>
      <c r="NUB3" s="1"/>
      <c r="NUC3" s="1"/>
      <c r="NUD3" s="1"/>
      <c r="NUE3" s="1"/>
      <c r="NUF3" s="1"/>
      <c r="NUG3" s="1"/>
      <c r="NUH3" s="1"/>
      <c r="NUI3" s="1"/>
      <c r="NUJ3" s="1"/>
      <c r="NUK3" s="1"/>
      <c r="NUL3" s="1"/>
      <c r="NUM3" s="1"/>
      <c r="NUN3" s="1"/>
      <c r="NUO3" s="1"/>
      <c r="NUP3" s="1"/>
      <c r="NUQ3" s="1"/>
      <c r="NUR3" s="1"/>
      <c r="NUS3" s="1"/>
      <c r="NUT3" s="1"/>
      <c r="NUU3" s="1"/>
      <c r="NUV3" s="1"/>
      <c r="NUW3" s="1"/>
      <c r="NUX3" s="1"/>
      <c r="NUY3" s="1"/>
      <c r="NUZ3" s="1"/>
      <c r="NVA3" s="1"/>
      <c r="NVB3" s="1"/>
      <c r="NVC3" s="1"/>
      <c r="NVD3" s="1"/>
      <c r="NVE3" s="1"/>
      <c r="NVF3" s="1"/>
      <c r="NVG3" s="1"/>
      <c r="NVH3" s="1"/>
      <c r="NVI3" s="1"/>
      <c r="NVJ3" s="1"/>
      <c r="NVK3" s="1"/>
      <c r="NVL3" s="1"/>
      <c r="NVM3" s="1"/>
      <c r="NVN3" s="1"/>
      <c r="NVO3" s="1"/>
      <c r="NVP3" s="1"/>
      <c r="NVQ3" s="1"/>
      <c r="NVR3" s="1"/>
      <c r="NVS3" s="1"/>
      <c r="NVT3" s="1"/>
      <c r="NVU3" s="1"/>
      <c r="NVV3" s="1"/>
      <c r="NVW3" s="1"/>
      <c r="NVX3" s="1"/>
      <c r="NVY3" s="1"/>
      <c r="NVZ3" s="1"/>
      <c r="NWA3" s="1"/>
      <c r="NWB3" s="1"/>
      <c r="NWC3" s="1"/>
      <c r="NWD3" s="1"/>
      <c r="NWE3" s="1"/>
      <c r="NWF3" s="1"/>
      <c r="NWG3" s="1"/>
      <c r="NWH3" s="1"/>
      <c r="NWI3" s="1"/>
      <c r="NWJ3" s="1"/>
      <c r="NWK3" s="1"/>
      <c r="NWL3" s="1"/>
      <c r="NWM3" s="1"/>
      <c r="NWN3" s="1"/>
      <c r="NWO3" s="1"/>
      <c r="NWP3" s="1"/>
      <c r="NWQ3" s="1"/>
      <c r="NWR3" s="1"/>
      <c r="NWS3" s="1"/>
      <c r="NWT3" s="1"/>
      <c r="NWU3" s="1"/>
      <c r="NWV3" s="1"/>
      <c r="NWW3" s="1"/>
      <c r="NWX3" s="1"/>
      <c r="NWY3" s="1"/>
      <c r="NWZ3" s="1"/>
      <c r="NXA3" s="1"/>
      <c r="NXB3" s="1"/>
      <c r="NXC3" s="1"/>
      <c r="NXD3" s="1"/>
      <c r="NXE3" s="1"/>
      <c r="NXF3" s="1"/>
      <c r="NXG3" s="1"/>
      <c r="NXH3" s="1"/>
      <c r="NXI3" s="1"/>
      <c r="NXJ3" s="1"/>
      <c r="NXK3" s="1"/>
      <c r="NXL3" s="1"/>
      <c r="NXM3" s="1"/>
      <c r="NXN3" s="1"/>
      <c r="NXO3" s="1"/>
      <c r="NXP3" s="1"/>
      <c r="NXQ3" s="1"/>
      <c r="NXR3" s="1"/>
      <c r="NXS3" s="1"/>
      <c r="NXT3" s="1"/>
      <c r="NXU3" s="1"/>
      <c r="NXV3" s="1"/>
      <c r="NXW3" s="1"/>
      <c r="NXX3" s="1"/>
      <c r="NXY3" s="1"/>
      <c r="NXZ3" s="1"/>
      <c r="NYA3" s="1"/>
      <c r="NYB3" s="1"/>
      <c r="NYC3" s="1"/>
      <c r="NYD3" s="1"/>
      <c r="NYE3" s="1"/>
      <c r="NYF3" s="1"/>
      <c r="NYG3" s="1"/>
      <c r="NYH3" s="1"/>
      <c r="NYI3" s="1"/>
      <c r="NYJ3" s="1"/>
      <c r="NYK3" s="1"/>
      <c r="NYL3" s="1"/>
      <c r="NYM3" s="1"/>
      <c r="NYN3" s="1"/>
      <c r="NYO3" s="1"/>
      <c r="NYP3" s="1"/>
      <c r="NYQ3" s="1"/>
      <c r="NYR3" s="1"/>
      <c r="NYS3" s="1"/>
      <c r="NYT3" s="1"/>
      <c r="NYU3" s="1"/>
      <c r="NYV3" s="1"/>
      <c r="NYW3" s="1"/>
      <c r="NYX3" s="1"/>
      <c r="NYY3" s="1"/>
      <c r="NYZ3" s="1"/>
      <c r="NZA3" s="1"/>
      <c r="NZB3" s="1"/>
      <c r="NZC3" s="1"/>
      <c r="NZD3" s="1"/>
      <c r="NZE3" s="1"/>
      <c r="NZF3" s="1"/>
      <c r="NZG3" s="1"/>
      <c r="NZH3" s="1"/>
      <c r="NZI3" s="1"/>
      <c r="NZJ3" s="1"/>
      <c r="NZK3" s="1"/>
      <c r="NZL3" s="1"/>
      <c r="NZM3" s="1"/>
      <c r="NZN3" s="1"/>
      <c r="NZO3" s="1"/>
      <c r="NZP3" s="1"/>
      <c r="NZQ3" s="1"/>
      <c r="NZR3" s="1"/>
      <c r="NZS3" s="1"/>
      <c r="NZT3" s="1"/>
      <c r="NZU3" s="1"/>
      <c r="NZV3" s="1"/>
      <c r="NZW3" s="1"/>
      <c r="NZX3" s="1"/>
      <c r="NZY3" s="1"/>
      <c r="NZZ3" s="1"/>
      <c r="OAA3" s="1"/>
      <c r="OAB3" s="1"/>
      <c r="OAC3" s="1"/>
      <c r="OAD3" s="1"/>
      <c r="OAE3" s="1"/>
      <c r="OAF3" s="1"/>
      <c r="OAG3" s="1"/>
      <c r="OAH3" s="1"/>
      <c r="OAI3" s="1"/>
      <c r="OAJ3" s="1"/>
      <c r="OAK3" s="1"/>
      <c r="OAL3" s="1"/>
      <c r="OAM3" s="1"/>
      <c r="OAN3" s="1"/>
      <c r="OAO3" s="1"/>
      <c r="OAP3" s="1"/>
      <c r="OAQ3" s="1"/>
      <c r="OAR3" s="1"/>
      <c r="OAS3" s="1"/>
      <c r="OAT3" s="1"/>
      <c r="OAU3" s="1"/>
      <c r="OAV3" s="1"/>
      <c r="OAW3" s="1"/>
      <c r="OAX3" s="1"/>
      <c r="OAY3" s="1"/>
      <c r="OAZ3" s="1"/>
      <c r="OBA3" s="1"/>
      <c r="OBB3" s="1"/>
      <c r="OBC3" s="1"/>
      <c r="OBD3" s="1"/>
      <c r="OBE3" s="1"/>
      <c r="OBF3" s="1"/>
      <c r="OBG3" s="1"/>
      <c r="OBH3" s="1"/>
      <c r="OBI3" s="1"/>
      <c r="OBJ3" s="1"/>
      <c r="OBK3" s="1"/>
      <c r="OBL3" s="1"/>
      <c r="OBM3" s="1"/>
      <c r="OBN3" s="1"/>
      <c r="OBO3" s="1"/>
      <c r="OBP3" s="1"/>
      <c r="OBQ3" s="1"/>
      <c r="OBR3" s="1"/>
      <c r="OBS3" s="1"/>
      <c r="OBT3" s="1"/>
      <c r="OBU3" s="1"/>
      <c r="OBV3" s="1"/>
      <c r="OBW3" s="1"/>
      <c r="OBX3" s="1"/>
      <c r="OBY3" s="1"/>
      <c r="OBZ3" s="1"/>
      <c r="OCA3" s="1"/>
      <c r="OCB3" s="1"/>
      <c r="OCC3" s="1"/>
      <c r="OCD3" s="1"/>
      <c r="OCE3" s="1"/>
      <c r="OCF3" s="1"/>
      <c r="OCG3" s="1"/>
      <c r="OCH3" s="1"/>
      <c r="OCI3" s="1"/>
      <c r="OCJ3" s="1"/>
      <c r="OCK3" s="1"/>
      <c r="OCL3" s="1"/>
      <c r="OCM3" s="1"/>
      <c r="OCN3" s="1"/>
      <c r="OCO3" s="1"/>
      <c r="OCP3" s="1"/>
      <c r="OCQ3" s="1"/>
      <c r="OCR3" s="1"/>
      <c r="OCS3" s="1"/>
      <c r="OCT3" s="1"/>
      <c r="OCU3" s="1"/>
      <c r="OCV3" s="1"/>
      <c r="OCW3" s="1"/>
      <c r="OCX3" s="1"/>
      <c r="OCY3" s="1"/>
      <c r="OCZ3" s="1"/>
      <c r="ODA3" s="1"/>
      <c r="ODB3" s="1"/>
      <c r="ODC3" s="1"/>
      <c r="ODD3" s="1"/>
      <c r="ODE3" s="1"/>
      <c r="ODF3" s="1"/>
      <c r="ODG3" s="1"/>
      <c r="ODH3" s="1"/>
      <c r="ODI3" s="1"/>
      <c r="ODJ3" s="1"/>
      <c r="ODK3" s="1"/>
      <c r="ODL3" s="1"/>
      <c r="ODM3" s="1"/>
      <c r="ODN3" s="1"/>
      <c r="ODO3" s="1"/>
      <c r="ODP3" s="1"/>
      <c r="ODQ3" s="1"/>
      <c r="ODR3" s="1"/>
      <c r="ODS3" s="1"/>
      <c r="ODT3" s="1"/>
      <c r="ODU3" s="1"/>
      <c r="ODV3" s="1"/>
      <c r="ODW3" s="1"/>
      <c r="ODX3" s="1"/>
      <c r="ODY3" s="1"/>
      <c r="ODZ3" s="1"/>
      <c r="OEA3" s="1"/>
      <c r="OEB3" s="1"/>
      <c r="OEC3" s="1"/>
      <c r="OED3" s="1"/>
      <c r="OEE3" s="1"/>
      <c r="OEF3" s="1"/>
      <c r="OEG3" s="1"/>
      <c r="OEH3" s="1"/>
      <c r="OEI3" s="1"/>
      <c r="OEJ3" s="1"/>
      <c r="OEK3" s="1"/>
      <c r="OEL3" s="1"/>
      <c r="OEM3" s="1"/>
      <c r="OEN3" s="1"/>
      <c r="OEO3" s="1"/>
      <c r="OEP3" s="1"/>
      <c r="OEQ3" s="1"/>
      <c r="OER3" s="1"/>
      <c r="OES3" s="1"/>
      <c r="OET3" s="1"/>
      <c r="OEU3" s="1"/>
      <c r="OEV3" s="1"/>
      <c r="OEW3" s="1"/>
      <c r="OEX3" s="1"/>
      <c r="OEY3" s="1"/>
      <c r="OEZ3" s="1"/>
      <c r="OFA3" s="1"/>
      <c r="OFB3" s="1"/>
      <c r="OFC3" s="1"/>
      <c r="OFD3" s="1"/>
      <c r="OFE3" s="1"/>
      <c r="OFF3" s="1"/>
      <c r="OFG3" s="1"/>
      <c r="OFH3" s="1"/>
      <c r="OFI3" s="1"/>
      <c r="OFJ3" s="1"/>
      <c r="OFK3" s="1"/>
      <c r="OFL3" s="1"/>
      <c r="OFM3" s="1"/>
      <c r="OFN3" s="1"/>
      <c r="OFO3" s="1"/>
      <c r="OFP3" s="1"/>
      <c r="OFQ3" s="1"/>
      <c r="OFR3" s="1"/>
      <c r="OFS3" s="1"/>
      <c r="OFT3" s="1"/>
      <c r="OFU3" s="1"/>
      <c r="OFV3" s="1"/>
      <c r="OFW3" s="1"/>
      <c r="OFX3" s="1"/>
      <c r="OFY3" s="1"/>
      <c r="OFZ3" s="1"/>
      <c r="OGA3" s="1"/>
      <c r="OGB3" s="1"/>
      <c r="OGC3" s="1"/>
      <c r="OGD3" s="1"/>
      <c r="OGE3" s="1"/>
      <c r="OGF3" s="1"/>
      <c r="OGG3" s="1"/>
      <c r="OGH3" s="1"/>
      <c r="OGI3" s="1"/>
      <c r="OGJ3" s="1"/>
      <c r="OGK3" s="1"/>
      <c r="OGL3" s="1"/>
      <c r="OGM3" s="1"/>
      <c r="OGN3" s="1"/>
      <c r="OGO3" s="1"/>
      <c r="OGP3" s="1"/>
      <c r="OGQ3" s="1"/>
      <c r="OGR3" s="1"/>
      <c r="OGS3" s="1"/>
      <c r="OGT3" s="1"/>
      <c r="OGU3" s="1"/>
      <c r="OGV3" s="1"/>
      <c r="OGW3" s="1"/>
      <c r="OGX3" s="1"/>
      <c r="OGY3" s="1"/>
      <c r="OGZ3" s="1"/>
      <c r="OHA3" s="1"/>
      <c r="OHB3" s="1"/>
      <c r="OHC3" s="1"/>
      <c r="OHD3" s="1"/>
      <c r="OHE3" s="1"/>
      <c r="OHF3" s="1"/>
      <c r="OHG3" s="1"/>
      <c r="OHH3" s="1"/>
      <c r="OHI3" s="1"/>
      <c r="OHJ3" s="1"/>
      <c r="OHK3" s="1"/>
      <c r="OHL3" s="1"/>
      <c r="OHM3" s="1"/>
      <c r="OHN3" s="1"/>
      <c r="OHO3" s="1"/>
      <c r="OHP3" s="1"/>
      <c r="OHQ3" s="1"/>
      <c r="OHR3" s="1"/>
      <c r="OHS3" s="1"/>
      <c r="OHT3" s="1"/>
      <c r="OHU3" s="1"/>
      <c r="OHV3" s="1"/>
      <c r="OHW3" s="1"/>
      <c r="OHX3" s="1"/>
      <c r="OHY3" s="1"/>
      <c r="OHZ3" s="1"/>
      <c r="OIA3" s="1"/>
      <c r="OIB3" s="1"/>
      <c r="OIC3" s="1"/>
      <c r="OID3" s="1"/>
      <c r="OIE3" s="1"/>
      <c r="OIF3" s="1"/>
      <c r="OIG3" s="1"/>
      <c r="OIH3" s="1"/>
      <c r="OII3" s="1"/>
      <c r="OIJ3" s="1"/>
      <c r="OIK3" s="1"/>
      <c r="OIL3" s="1"/>
      <c r="OIM3" s="1"/>
      <c r="OIN3" s="1"/>
      <c r="OIO3" s="1"/>
      <c r="OIP3" s="1"/>
      <c r="OIQ3" s="1"/>
      <c r="OIR3" s="1"/>
      <c r="OIS3" s="1"/>
      <c r="OIT3" s="1"/>
      <c r="OIU3" s="1"/>
      <c r="OIV3" s="1"/>
      <c r="OIW3" s="1"/>
      <c r="OIX3" s="1"/>
      <c r="OIY3" s="1"/>
      <c r="OIZ3" s="1"/>
      <c r="OJA3" s="1"/>
      <c r="OJB3" s="1"/>
      <c r="OJC3" s="1"/>
      <c r="OJD3" s="1"/>
      <c r="OJE3" s="1"/>
      <c r="OJF3" s="1"/>
      <c r="OJG3" s="1"/>
      <c r="OJH3" s="1"/>
      <c r="OJI3" s="1"/>
      <c r="OJJ3" s="1"/>
      <c r="OJK3" s="1"/>
      <c r="OJL3" s="1"/>
      <c r="OJM3" s="1"/>
      <c r="OJN3" s="1"/>
      <c r="OJO3" s="1"/>
      <c r="OJP3" s="1"/>
      <c r="OJQ3" s="1"/>
      <c r="OJR3" s="1"/>
      <c r="OJS3" s="1"/>
      <c r="OJT3" s="1"/>
      <c r="OJU3" s="1"/>
      <c r="OJV3" s="1"/>
      <c r="OJW3" s="1"/>
      <c r="OJX3" s="1"/>
      <c r="OJY3" s="1"/>
      <c r="OJZ3" s="1"/>
      <c r="OKA3" s="1"/>
      <c r="OKB3" s="1"/>
      <c r="OKC3" s="1"/>
      <c r="OKD3" s="1"/>
      <c r="OKE3" s="1"/>
      <c r="OKF3" s="1"/>
      <c r="OKG3" s="1"/>
      <c r="OKH3" s="1"/>
      <c r="OKI3" s="1"/>
      <c r="OKJ3" s="1"/>
      <c r="OKK3" s="1"/>
      <c r="OKL3" s="1"/>
      <c r="OKM3" s="1"/>
      <c r="OKN3" s="1"/>
      <c r="OKO3" s="1"/>
      <c r="OKP3" s="1"/>
      <c r="OKQ3" s="1"/>
      <c r="OKR3" s="1"/>
      <c r="OKS3" s="1"/>
      <c r="OKT3" s="1"/>
      <c r="OKU3" s="1"/>
      <c r="OKV3" s="1"/>
      <c r="OKW3" s="1"/>
      <c r="OKX3" s="1"/>
      <c r="OKY3" s="1"/>
      <c r="OKZ3" s="1"/>
      <c r="OLA3" s="1"/>
      <c r="OLB3" s="1"/>
      <c r="OLC3" s="1"/>
      <c r="OLD3" s="1"/>
      <c r="OLE3" s="1"/>
      <c r="OLF3" s="1"/>
      <c r="OLG3" s="1"/>
      <c r="OLH3" s="1"/>
      <c r="OLI3" s="1"/>
      <c r="OLJ3" s="1"/>
      <c r="OLK3" s="1"/>
      <c r="OLL3" s="1"/>
      <c r="OLM3" s="1"/>
      <c r="OLN3" s="1"/>
      <c r="OLO3" s="1"/>
      <c r="OLP3" s="1"/>
      <c r="OLQ3" s="1"/>
      <c r="OLR3" s="1"/>
      <c r="OLS3" s="1"/>
      <c r="OLT3" s="1"/>
      <c r="OLU3" s="1"/>
      <c r="OLV3" s="1"/>
      <c r="OLW3" s="1"/>
      <c r="OLX3" s="1"/>
      <c r="OLY3" s="1"/>
      <c r="OLZ3" s="1"/>
      <c r="OMA3" s="1"/>
      <c r="OMB3" s="1"/>
      <c r="OMC3" s="1"/>
      <c r="OMD3" s="1"/>
      <c r="OME3" s="1"/>
      <c r="OMF3" s="1"/>
      <c r="OMG3" s="1"/>
      <c r="OMH3" s="1"/>
      <c r="OMI3" s="1"/>
      <c r="OMJ3" s="1"/>
      <c r="OMK3" s="1"/>
      <c r="OML3" s="1"/>
      <c r="OMM3" s="1"/>
      <c r="OMN3" s="1"/>
      <c r="OMO3" s="1"/>
      <c r="OMP3" s="1"/>
      <c r="OMQ3" s="1"/>
      <c r="OMR3" s="1"/>
      <c r="OMS3" s="1"/>
      <c r="OMT3" s="1"/>
      <c r="OMU3" s="1"/>
      <c r="OMV3" s="1"/>
      <c r="OMW3" s="1"/>
      <c r="OMX3" s="1"/>
      <c r="OMY3" s="1"/>
      <c r="OMZ3" s="1"/>
      <c r="ONA3" s="1"/>
      <c r="ONB3" s="1"/>
      <c r="ONC3" s="1"/>
      <c r="OND3" s="1"/>
      <c r="ONE3" s="1"/>
      <c r="ONF3" s="1"/>
      <c r="ONG3" s="1"/>
      <c r="ONH3" s="1"/>
      <c r="ONI3" s="1"/>
      <c r="ONJ3" s="1"/>
      <c r="ONK3" s="1"/>
      <c r="ONL3" s="1"/>
      <c r="ONM3" s="1"/>
      <c r="ONN3" s="1"/>
      <c r="ONO3" s="1"/>
      <c r="ONP3" s="1"/>
      <c r="ONQ3" s="1"/>
      <c r="ONR3" s="1"/>
      <c r="ONS3" s="1"/>
      <c r="ONT3" s="1"/>
      <c r="ONU3" s="1"/>
      <c r="ONV3" s="1"/>
      <c r="ONW3" s="1"/>
      <c r="ONX3" s="1"/>
      <c r="ONY3" s="1"/>
      <c r="ONZ3" s="1"/>
      <c r="OOA3" s="1"/>
      <c r="OOB3" s="1"/>
      <c r="OOC3" s="1"/>
      <c r="OOD3" s="1"/>
      <c r="OOE3" s="1"/>
      <c r="OOF3" s="1"/>
      <c r="OOG3" s="1"/>
      <c r="OOH3" s="1"/>
      <c r="OOI3" s="1"/>
      <c r="OOJ3" s="1"/>
      <c r="OOK3" s="1"/>
      <c r="OOL3" s="1"/>
      <c r="OOM3" s="1"/>
      <c r="OON3" s="1"/>
      <c r="OOO3" s="1"/>
      <c r="OOP3" s="1"/>
      <c r="OOQ3" s="1"/>
      <c r="OOR3" s="1"/>
      <c r="OOS3" s="1"/>
      <c r="OOT3" s="1"/>
      <c r="OOU3" s="1"/>
      <c r="OOV3" s="1"/>
      <c r="OOW3" s="1"/>
      <c r="OOX3" s="1"/>
      <c r="OOY3" s="1"/>
      <c r="OOZ3" s="1"/>
      <c r="OPA3" s="1"/>
      <c r="OPB3" s="1"/>
      <c r="OPC3" s="1"/>
      <c r="OPD3" s="1"/>
      <c r="OPE3" s="1"/>
      <c r="OPF3" s="1"/>
      <c r="OPG3" s="1"/>
      <c r="OPH3" s="1"/>
      <c r="OPI3" s="1"/>
      <c r="OPJ3" s="1"/>
      <c r="OPK3" s="1"/>
      <c r="OPL3" s="1"/>
      <c r="OPM3" s="1"/>
      <c r="OPN3" s="1"/>
      <c r="OPO3" s="1"/>
      <c r="OPP3" s="1"/>
      <c r="OPQ3" s="1"/>
      <c r="OPR3" s="1"/>
      <c r="OPS3" s="1"/>
      <c r="OPT3" s="1"/>
      <c r="OPU3" s="1"/>
      <c r="OPV3" s="1"/>
      <c r="OPW3" s="1"/>
      <c r="OPX3" s="1"/>
      <c r="OPY3" s="1"/>
      <c r="OPZ3" s="1"/>
      <c r="OQA3" s="1"/>
      <c r="OQB3" s="1"/>
      <c r="OQC3" s="1"/>
      <c r="OQD3" s="1"/>
      <c r="OQE3" s="1"/>
      <c r="OQF3" s="1"/>
      <c r="OQG3" s="1"/>
      <c r="OQH3" s="1"/>
      <c r="OQI3" s="1"/>
      <c r="OQJ3" s="1"/>
      <c r="OQK3" s="1"/>
      <c r="OQL3" s="1"/>
      <c r="OQM3" s="1"/>
      <c r="OQN3" s="1"/>
      <c r="OQO3" s="1"/>
      <c r="OQP3" s="1"/>
      <c r="OQQ3" s="1"/>
      <c r="OQR3" s="1"/>
      <c r="OQS3" s="1"/>
      <c r="OQT3" s="1"/>
      <c r="OQU3" s="1"/>
      <c r="OQV3" s="1"/>
      <c r="OQW3" s="1"/>
      <c r="OQX3" s="1"/>
      <c r="OQY3" s="1"/>
      <c r="OQZ3" s="1"/>
      <c r="ORA3" s="1"/>
      <c r="ORB3" s="1"/>
      <c r="ORC3" s="1"/>
      <c r="ORD3" s="1"/>
      <c r="ORE3" s="1"/>
      <c r="ORF3" s="1"/>
      <c r="ORG3" s="1"/>
      <c r="ORH3" s="1"/>
      <c r="ORI3" s="1"/>
      <c r="ORJ3" s="1"/>
      <c r="ORK3" s="1"/>
      <c r="ORL3" s="1"/>
      <c r="ORM3" s="1"/>
      <c r="ORN3" s="1"/>
      <c r="ORO3" s="1"/>
      <c r="ORP3" s="1"/>
      <c r="ORQ3" s="1"/>
      <c r="ORR3" s="1"/>
      <c r="ORS3" s="1"/>
      <c r="ORT3" s="1"/>
      <c r="ORU3" s="1"/>
      <c r="ORV3" s="1"/>
      <c r="ORW3" s="1"/>
      <c r="ORX3" s="1"/>
      <c r="ORY3" s="1"/>
      <c r="ORZ3" s="1"/>
      <c r="OSA3" s="1"/>
      <c r="OSB3" s="1"/>
      <c r="OSC3" s="1"/>
      <c r="OSD3" s="1"/>
      <c r="OSE3" s="1"/>
      <c r="OSF3" s="1"/>
      <c r="OSG3" s="1"/>
      <c r="OSH3" s="1"/>
      <c r="OSI3" s="1"/>
      <c r="OSJ3" s="1"/>
      <c r="OSK3" s="1"/>
      <c r="OSL3" s="1"/>
      <c r="OSM3" s="1"/>
      <c r="OSN3" s="1"/>
      <c r="OSO3" s="1"/>
      <c r="OSP3" s="1"/>
      <c r="OSQ3" s="1"/>
      <c r="OSR3" s="1"/>
      <c r="OSS3" s="1"/>
      <c r="OST3" s="1"/>
      <c r="OSU3" s="1"/>
      <c r="OSV3" s="1"/>
      <c r="OSW3" s="1"/>
      <c r="OSX3" s="1"/>
      <c r="OSY3" s="1"/>
      <c r="OSZ3" s="1"/>
      <c r="OTA3" s="1"/>
      <c r="OTB3" s="1"/>
      <c r="OTC3" s="1"/>
      <c r="OTD3" s="1"/>
      <c r="OTE3" s="1"/>
      <c r="OTF3" s="1"/>
      <c r="OTG3" s="1"/>
      <c r="OTH3" s="1"/>
      <c r="OTI3" s="1"/>
      <c r="OTJ3" s="1"/>
      <c r="OTK3" s="1"/>
      <c r="OTL3" s="1"/>
      <c r="OTM3" s="1"/>
      <c r="OTN3" s="1"/>
      <c r="OTO3" s="1"/>
      <c r="OTP3" s="1"/>
      <c r="OTQ3" s="1"/>
      <c r="OTR3" s="1"/>
      <c r="OTS3" s="1"/>
      <c r="OTT3" s="1"/>
      <c r="OTU3" s="1"/>
      <c r="OTV3" s="1"/>
      <c r="OTW3" s="1"/>
      <c r="OTX3" s="1"/>
      <c r="OTY3" s="1"/>
      <c r="OTZ3" s="1"/>
      <c r="OUA3" s="1"/>
      <c r="OUB3" s="1"/>
      <c r="OUC3" s="1"/>
      <c r="OUD3" s="1"/>
      <c r="OUE3" s="1"/>
      <c r="OUF3" s="1"/>
      <c r="OUG3" s="1"/>
      <c r="OUH3" s="1"/>
      <c r="OUI3" s="1"/>
      <c r="OUJ3" s="1"/>
      <c r="OUK3" s="1"/>
      <c r="OUL3" s="1"/>
      <c r="OUM3" s="1"/>
      <c r="OUN3" s="1"/>
      <c r="OUO3" s="1"/>
      <c r="OUP3" s="1"/>
      <c r="OUQ3" s="1"/>
      <c r="OUR3" s="1"/>
      <c r="OUS3" s="1"/>
      <c r="OUT3" s="1"/>
      <c r="OUU3" s="1"/>
      <c r="OUV3" s="1"/>
      <c r="OUW3" s="1"/>
      <c r="OUX3" s="1"/>
      <c r="OUY3" s="1"/>
      <c r="OUZ3" s="1"/>
      <c r="OVA3" s="1"/>
      <c r="OVB3" s="1"/>
      <c r="OVC3" s="1"/>
      <c r="OVD3" s="1"/>
      <c r="OVE3" s="1"/>
      <c r="OVF3" s="1"/>
      <c r="OVG3" s="1"/>
      <c r="OVH3" s="1"/>
      <c r="OVI3" s="1"/>
      <c r="OVJ3" s="1"/>
      <c r="OVK3" s="1"/>
      <c r="OVL3" s="1"/>
      <c r="OVM3" s="1"/>
      <c r="OVN3" s="1"/>
      <c r="OVO3" s="1"/>
      <c r="OVP3" s="1"/>
      <c r="OVQ3" s="1"/>
      <c r="OVR3" s="1"/>
      <c r="OVS3" s="1"/>
      <c r="OVT3" s="1"/>
      <c r="OVU3" s="1"/>
      <c r="OVV3" s="1"/>
      <c r="OVW3" s="1"/>
      <c r="OVX3" s="1"/>
      <c r="OVY3" s="1"/>
      <c r="OVZ3" s="1"/>
      <c r="OWA3" s="1"/>
      <c r="OWB3" s="1"/>
      <c r="OWC3" s="1"/>
      <c r="OWD3" s="1"/>
      <c r="OWE3" s="1"/>
      <c r="OWF3" s="1"/>
      <c r="OWG3" s="1"/>
      <c r="OWH3" s="1"/>
      <c r="OWI3" s="1"/>
      <c r="OWJ3" s="1"/>
      <c r="OWK3" s="1"/>
      <c r="OWL3" s="1"/>
      <c r="OWM3" s="1"/>
      <c r="OWN3" s="1"/>
      <c r="OWO3" s="1"/>
      <c r="OWP3" s="1"/>
      <c r="OWQ3" s="1"/>
      <c r="OWR3" s="1"/>
      <c r="OWS3" s="1"/>
      <c r="OWT3" s="1"/>
      <c r="OWU3" s="1"/>
      <c r="OWV3" s="1"/>
      <c r="OWW3" s="1"/>
      <c r="OWX3" s="1"/>
      <c r="OWY3" s="1"/>
      <c r="OWZ3" s="1"/>
      <c r="OXA3" s="1"/>
      <c r="OXB3" s="1"/>
      <c r="OXC3" s="1"/>
      <c r="OXD3" s="1"/>
      <c r="OXE3" s="1"/>
      <c r="OXF3" s="1"/>
      <c r="OXG3" s="1"/>
      <c r="OXH3" s="1"/>
      <c r="OXI3" s="1"/>
      <c r="OXJ3" s="1"/>
      <c r="OXK3" s="1"/>
      <c r="OXL3" s="1"/>
      <c r="OXM3" s="1"/>
      <c r="OXN3" s="1"/>
      <c r="OXO3" s="1"/>
      <c r="OXP3" s="1"/>
      <c r="OXQ3" s="1"/>
      <c r="OXR3" s="1"/>
      <c r="OXS3" s="1"/>
      <c r="OXT3" s="1"/>
      <c r="OXU3" s="1"/>
      <c r="OXV3" s="1"/>
      <c r="OXW3" s="1"/>
      <c r="OXX3" s="1"/>
      <c r="OXY3" s="1"/>
      <c r="OXZ3" s="1"/>
      <c r="OYA3" s="1"/>
      <c r="OYB3" s="1"/>
      <c r="OYC3" s="1"/>
      <c r="OYD3" s="1"/>
      <c r="OYE3" s="1"/>
      <c r="OYF3" s="1"/>
      <c r="OYG3" s="1"/>
      <c r="OYH3" s="1"/>
      <c r="OYI3" s="1"/>
      <c r="OYJ3" s="1"/>
      <c r="OYK3" s="1"/>
      <c r="OYL3" s="1"/>
      <c r="OYM3" s="1"/>
      <c r="OYN3" s="1"/>
      <c r="OYO3" s="1"/>
      <c r="OYP3" s="1"/>
      <c r="OYQ3" s="1"/>
      <c r="OYR3" s="1"/>
      <c r="OYS3" s="1"/>
      <c r="OYT3" s="1"/>
      <c r="OYU3" s="1"/>
      <c r="OYV3" s="1"/>
      <c r="OYW3" s="1"/>
      <c r="OYX3" s="1"/>
      <c r="OYY3" s="1"/>
      <c r="OYZ3" s="1"/>
      <c r="OZA3" s="1"/>
      <c r="OZB3" s="1"/>
      <c r="OZC3" s="1"/>
      <c r="OZD3" s="1"/>
      <c r="OZE3" s="1"/>
      <c r="OZF3" s="1"/>
      <c r="OZG3" s="1"/>
      <c r="OZH3" s="1"/>
      <c r="OZI3" s="1"/>
      <c r="OZJ3" s="1"/>
      <c r="OZK3" s="1"/>
      <c r="OZL3" s="1"/>
      <c r="OZM3" s="1"/>
      <c r="OZN3" s="1"/>
      <c r="OZO3" s="1"/>
      <c r="OZP3" s="1"/>
      <c r="OZQ3" s="1"/>
      <c r="OZR3" s="1"/>
      <c r="OZS3" s="1"/>
      <c r="OZT3" s="1"/>
      <c r="OZU3" s="1"/>
      <c r="OZV3" s="1"/>
      <c r="OZW3" s="1"/>
      <c r="OZX3" s="1"/>
      <c r="OZY3" s="1"/>
      <c r="OZZ3" s="1"/>
      <c r="PAA3" s="1"/>
      <c r="PAB3" s="1"/>
      <c r="PAC3" s="1"/>
      <c r="PAD3" s="1"/>
      <c r="PAE3" s="1"/>
      <c r="PAF3" s="1"/>
      <c r="PAG3" s="1"/>
      <c r="PAH3" s="1"/>
      <c r="PAI3" s="1"/>
      <c r="PAJ3" s="1"/>
      <c r="PAK3" s="1"/>
      <c r="PAL3" s="1"/>
      <c r="PAM3" s="1"/>
      <c r="PAN3" s="1"/>
      <c r="PAO3" s="1"/>
      <c r="PAP3" s="1"/>
      <c r="PAQ3" s="1"/>
      <c r="PAR3" s="1"/>
      <c r="PAS3" s="1"/>
      <c r="PAT3" s="1"/>
      <c r="PAU3" s="1"/>
      <c r="PAV3" s="1"/>
      <c r="PAW3" s="1"/>
      <c r="PAX3" s="1"/>
      <c r="PAY3" s="1"/>
      <c r="PAZ3" s="1"/>
      <c r="PBA3" s="1"/>
      <c r="PBB3" s="1"/>
      <c r="PBC3" s="1"/>
      <c r="PBD3" s="1"/>
      <c r="PBE3" s="1"/>
      <c r="PBF3" s="1"/>
      <c r="PBG3" s="1"/>
      <c r="PBH3" s="1"/>
      <c r="PBI3" s="1"/>
      <c r="PBJ3" s="1"/>
      <c r="PBK3" s="1"/>
      <c r="PBL3" s="1"/>
      <c r="PBM3" s="1"/>
      <c r="PBN3" s="1"/>
      <c r="PBO3" s="1"/>
      <c r="PBP3" s="1"/>
      <c r="PBQ3" s="1"/>
      <c r="PBR3" s="1"/>
      <c r="PBS3" s="1"/>
      <c r="PBT3" s="1"/>
      <c r="PBU3" s="1"/>
      <c r="PBV3" s="1"/>
      <c r="PBW3" s="1"/>
      <c r="PBX3" s="1"/>
      <c r="PBY3" s="1"/>
      <c r="PBZ3" s="1"/>
      <c r="PCA3" s="1"/>
      <c r="PCB3" s="1"/>
      <c r="PCC3" s="1"/>
      <c r="PCD3" s="1"/>
      <c r="PCE3" s="1"/>
      <c r="PCF3" s="1"/>
      <c r="PCG3" s="1"/>
      <c r="PCH3" s="1"/>
      <c r="PCI3" s="1"/>
      <c r="PCJ3" s="1"/>
      <c r="PCK3" s="1"/>
      <c r="PCL3" s="1"/>
      <c r="PCM3" s="1"/>
      <c r="PCN3" s="1"/>
      <c r="PCO3" s="1"/>
      <c r="PCP3" s="1"/>
      <c r="PCQ3" s="1"/>
      <c r="PCR3" s="1"/>
      <c r="PCS3" s="1"/>
      <c r="PCT3" s="1"/>
      <c r="PCU3" s="1"/>
      <c r="PCV3" s="1"/>
      <c r="PCW3" s="1"/>
      <c r="PCX3" s="1"/>
      <c r="PCY3" s="1"/>
      <c r="PCZ3" s="1"/>
      <c r="PDA3" s="1"/>
      <c r="PDB3" s="1"/>
      <c r="PDC3" s="1"/>
      <c r="PDD3" s="1"/>
      <c r="PDE3" s="1"/>
      <c r="PDF3" s="1"/>
      <c r="PDG3" s="1"/>
      <c r="PDH3" s="1"/>
      <c r="PDI3" s="1"/>
      <c r="PDJ3" s="1"/>
      <c r="PDK3" s="1"/>
      <c r="PDL3" s="1"/>
      <c r="PDM3" s="1"/>
      <c r="PDN3" s="1"/>
      <c r="PDO3" s="1"/>
      <c r="PDP3" s="1"/>
      <c r="PDQ3" s="1"/>
      <c r="PDR3" s="1"/>
      <c r="PDS3" s="1"/>
      <c r="PDT3" s="1"/>
      <c r="PDU3" s="1"/>
      <c r="PDV3" s="1"/>
      <c r="PDW3" s="1"/>
      <c r="PDX3" s="1"/>
      <c r="PDY3" s="1"/>
      <c r="PDZ3" s="1"/>
      <c r="PEA3" s="1"/>
      <c r="PEB3" s="1"/>
      <c r="PEC3" s="1"/>
      <c r="PED3" s="1"/>
      <c r="PEE3" s="1"/>
      <c r="PEF3" s="1"/>
      <c r="PEG3" s="1"/>
      <c r="PEH3" s="1"/>
      <c r="PEI3" s="1"/>
      <c r="PEJ3" s="1"/>
      <c r="PEK3" s="1"/>
      <c r="PEL3" s="1"/>
      <c r="PEM3" s="1"/>
      <c r="PEN3" s="1"/>
      <c r="PEO3" s="1"/>
      <c r="PEP3" s="1"/>
      <c r="PEQ3" s="1"/>
      <c r="PER3" s="1"/>
      <c r="PES3" s="1"/>
      <c r="PET3" s="1"/>
      <c r="PEU3" s="1"/>
      <c r="PEV3" s="1"/>
      <c r="PEW3" s="1"/>
      <c r="PEX3" s="1"/>
      <c r="PEY3" s="1"/>
      <c r="PEZ3" s="1"/>
      <c r="PFA3" s="1"/>
      <c r="PFB3" s="1"/>
      <c r="PFC3" s="1"/>
      <c r="PFD3" s="1"/>
      <c r="PFE3" s="1"/>
      <c r="PFF3" s="1"/>
      <c r="PFG3" s="1"/>
      <c r="PFH3" s="1"/>
      <c r="PFI3" s="1"/>
      <c r="PFJ3" s="1"/>
      <c r="PFK3" s="1"/>
      <c r="PFL3" s="1"/>
      <c r="PFM3" s="1"/>
      <c r="PFN3" s="1"/>
      <c r="PFO3" s="1"/>
      <c r="PFP3" s="1"/>
      <c r="PFQ3" s="1"/>
      <c r="PFR3" s="1"/>
      <c r="PFS3" s="1"/>
      <c r="PFT3" s="1"/>
      <c r="PFU3" s="1"/>
      <c r="PFV3" s="1"/>
      <c r="PFW3" s="1"/>
      <c r="PFX3" s="1"/>
      <c r="PFY3" s="1"/>
      <c r="PFZ3" s="1"/>
      <c r="PGA3" s="1"/>
      <c r="PGB3" s="1"/>
      <c r="PGC3" s="1"/>
      <c r="PGD3" s="1"/>
      <c r="PGE3" s="1"/>
      <c r="PGF3" s="1"/>
      <c r="PGG3" s="1"/>
      <c r="PGH3" s="1"/>
      <c r="PGI3" s="1"/>
      <c r="PGJ3" s="1"/>
      <c r="PGK3" s="1"/>
      <c r="PGL3" s="1"/>
      <c r="PGM3" s="1"/>
      <c r="PGN3" s="1"/>
      <c r="PGO3" s="1"/>
      <c r="PGP3" s="1"/>
      <c r="PGQ3" s="1"/>
      <c r="PGR3" s="1"/>
      <c r="PGS3" s="1"/>
      <c r="PGT3" s="1"/>
      <c r="PGU3" s="1"/>
      <c r="PGV3" s="1"/>
      <c r="PGW3" s="1"/>
      <c r="PGX3" s="1"/>
      <c r="PGY3" s="1"/>
      <c r="PGZ3" s="1"/>
      <c r="PHA3" s="1"/>
      <c r="PHB3" s="1"/>
      <c r="PHC3" s="1"/>
      <c r="PHD3" s="1"/>
      <c r="PHE3" s="1"/>
      <c r="PHF3" s="1"/>
      <c r="PHG3" s="1"/>
      <c r="PHH3" s="1"/>
      <c r="PHI3" s="1"/>
      <c r="PHJ3" s="1"/>
      <c r="PHK3" s="1"/>
      <c r="PHL3" s="1"/>
      <c r="PHM3" s="1"/>
      <c r="PHN3" s="1"/>
      <c r="PHO3" s="1"/>
      <c r="PHP3" s="1"/>
      <c r="PHQ3" s="1"/>
      <c r="PHR3" s="1"/>
      <c r="PHS3" s="1"/>
      <c r="PHT3" s="1"/>
      <c r="PHU3" s="1"/>
      <c r="PHV3" s="1"/>
      <c r="PHW3" s="1"/>
      <c r="PHX3" s="1"/>
      <c r="PHY3" s="1"/>
      <c r="PHZ3" s="1"/>
      <c r="PIA3" s="1"/>
      <c r="PIB3" s="1"/>
      <c r="PIC3" s="1"/>
      <c r="PID3" s="1"/>
      <c r="PIE3" s="1"/>
      <c r="PIF3" s="1"/>
      <c r="PIG3" s="1"/>
      <c r="PIH3" s="1"/>
      <c r="PII3" s="1"/>
      <c r="PIJ3" s="1"/>
      <c r="PIK3" s="1"/>
      <c r="PIL3" s="1"/>
      <c r="PIM3" s="1"/>
      <c r="PIN3" s="1"/>
      <c r="PIO3" s="1"/>
      <c r="PIP3" s="1"/>
      <c r="PIQ3" s="1"/>
      <c r="PIR3" s="1"/>
      <c r="PIS3" s="1"/>
      <c r="PIT3" s="1"/>
      <c r="PIU3" s="1"/>
      <c r="PIV3" s="1"/>
      <c r="PIW3" s="1"/>
      <c r="PIX3" s="1"/>
      <c r="PIY3" s="1"/>
      <c r="PIZ3" s="1"/>
      <c r="PJA3" s="1"/>
      <c r="PJB3" s="1"/>
      <c r="PJC3" s="1"/>
      <c r="PJD3" s="1"/>
      <c r="PJE3" s="1"/>
      <c r="PJF3" s="1"/>
      <c r="PJG3" s="1"/>
      <c r="PJH3" s="1"/>
      <c r="PJI3" s="1"/>
      <c r="PJJ3" s="1"/>
      <c r="PJK3" s="1"/>
      <c r="PJL3" s="1"/>
      <c r="PJM3" s="1"/>
      <c r="PJN3" s="1"/>
      <c r="PJO3" s="1"/>
      <c r="PJP3" s="1"/>
      <c r="PJQ3" s="1"/>
      <c r="PJR3" s="1"/>
      <c r="PJS3" s="1"/>
      <c r="PJT3" s="1"/>
      <c r="PJU3" s="1"/>
      <c r="PJV3" s="1"/>
      <c r="PJW3" s="1"/>
      <c r="PJX3" s="1"/>
      <c r="PJY3" s="1"/>
      <c r="PJZ3" s="1"/>
      <c r="PKA3" s="1"/>
      <c r="PKB3" s="1"/>
      <c r="PKC3" s="1"/>
      <c r="PKD3" s="1"/>
      <c r="PKE3" s="1"/>
      <c r="PKF3" s="1"/>
      <c r="PKG3" s="1"/>
      <c r="PKH3" s="1"/>
      <c r="PKI3" s="1"/>
      <c r="PKJ3" s="1"/>
      <c r="PKK3" s="1"/>
      <c r="PKL3" s="1"/>
      <c r="PKM3" s="1"/>
      <c r="PKN3" s="1"/>
      <c r="PKO3" s="1"/>
      <c r="PKP3" s="1"/>
      <c r="PKQ3" s="1"/>
      <c r="PKR3" s="1"/>
      <c r="PKS3" s="1"/>
      <c r="PKT3" s="1"/>
      <c r="PKU3" s="1"/>
      <c r="PKV3" s="1"/>
      <c r="PKW3" s="1"/>
      <c r="PKX3" s="1"/>
      <c r="PKY3" s="1"/>
      <c r="PKZ3" s="1"/>
      <c r="PLA3" s="1"/>
      <c r="PLB3" s="1"/>
      <c r="PLC3" s="1"/>
      <c r="PLD3" s="1"/>
      <c r="PLE3" s="1"/>
      <c r="PLF3" s="1"/>
      <c r="PLG3" s="1"/>
      <c r="PLH3" s="1"/>
      <c r="PLI3" s="1"/>
      <c r="PLJ3" s="1"/>
      <c r="PLK3" s="1"/>
      <c r="PLL3" s="1"/>
      <c r="PLM3" s="1"/>
      <c r="PLN3" s="1"/>
      <c r="PLO3" s="1"/>
      <c r="PLP3" s="1"/>
      <c r="PLQ3" s="1"/>
      <c r="PLR3" s="1"/>
      <c r="PLS3" s="1"/>
      <c r="PLT3" s="1"/>
      <c r="PLU3" s="1"/>
      <c r="PLV3" s="1"/>
      <c r="PLW3" s="1"/>
      <c r="PLX3" s="1"/>
      <c r="PLY3" s="1"/>
      <c r="PLZ3" s="1"/>
      <c r="PMA3" s="1"/>
      <c r="PMB3" s="1"/>
      <c r="PMC3" s="1"/>
      <c r="PMD3" s="1"/>
      <c r="PME3" s="1"/>
      <c r="PMF3" s="1"/>
      <c r="PMG3" s="1"/>
      <c r="PMH3" s="1"/>
      <c r="PMI3" s="1"/>
      <c r="PMJ3" s="1"/>
      <c r="PMK3" s="1"/>
      <c r="PML3" s="1"/>
      <c r="PMM3" s="1"/>
      <c r="PMN3" s="1"/>
      <c r="PMO3" s="1"/>
      <c r="PMP3" s="1"/>
      <c r="PMQ3" s="1"/>
      <c r="PMR3" s="1"/>
      <c r="PMS3" s="1"/>
      <c r="PMT3" s="1"/>
      <c r="PMU3" s="1"/>
      <c r="PMV3" s="1"/>
      <c r="PMW3" s="1"/>
      <c r="PMX3" s="1"/>
      <c r="PMY3" s="1"/>
      <c r="PMZ3" s="1"/>
      <c r="PNA3" s="1"/>
      <c r="PNB3" s="1"/>
      <c r="PNC3" s="1"/>
      <c r="PND3" s="1"/>
      <c r="PNE3" s="1"/>
      <c r="PNF3" s="1"/>
      <c r="PNG3" s="1"/>
      <c r="PNH3" s="1"/>
      <c r="PNI3" s="1"/>
      <c r="PNJ3" s="1"/>
      <c r="PNK3" s="1"/>
      <c r="PNL3" s="1"/>
      <c r="PNM3" s="1"/>
      <c r="PNN3" s="1"/>
      <c r="PNO3" s="1"/>
      <c r="PNP3" s="1"/>
      <c r="PNQ3" s="1"/>
      <c r="PNR3" s="1"/>
      <c r="PNS3" s="1"/>
      <c r="PNT3" s="1"/>
      <c r="PNU3" s="1"/>
      <c r="PNV3" s="1"/>
      <c r="PNW3" s="1"/>
      <c r="PNX3" s="1"/>
      <c r="PNY3" s="1"/>
      <c r="PNZ3" s="1"/>
      <c r="POA3" s="1"/>
      <c r="POB3" s="1"/>
      <c r="POC3" s="1"/>
      <c r="POD3" s="1"/>
      <c r="POE3" s="1"/>
      <c r="POF3" s="1"/>
      <c r="POG3" s="1"/>
      <c r="POH3" s="1"/>
      <c r="POI3" s="1"/>
      <c r="POJ3" s="1"/>
      <c r="POK3" s="1"/>
      <c r="POL3" s="1"/>
      <c r="POM3" s="1"/>
      <c r="PON3" s="1"/>
      <c r="POO3" s="1"/>
      <c r="POP3" s="1"/>
      <c r="POQ3" s="1"/>
      <c r="POR3" s="1"/>
      <c r="POS3" s="1"/>
      <c r="POT3" s="1"/>
      <c r="POU3" s="1"/>
      <c r="POV3" s="1"/>
      <c r="POW3" s="1"/>
      <c r="POX3" s="1"/>
      <c r="POY3" s="1"/>
      <c r="POZ3" s="1"/>
      <c r="PPA3" s="1"/>
      <c r="PPB3" s="1"/>
      <c r="PPC3" s="1"/>
      <c r="PPD3" s="1"/>
      <c r="PPE3" s="1"/>
      <c r="PPF3" s="1"/>
      <c r="PPG3" s="1"/>
      <c r="PPH3" s="1"/>
      <c r="PPI3" s="1"/>
      <c r="PPJ3" s="1"/>
      <c r="PPK3" s="1"/>
      <c r="PPL3" s="1"/>
      <c r="PPM3" s="1"/>
      <c r="PPN3" s="1"/>
      <c r="PPO3" s="1"/>
      <c r="PPP3" s="1"/>
      <c r="PPQ3" s="1"/>
      <c r="PPR3" s="1"/>
      <c r="PPS3" s="1"/>
      <c r="PPT3" s="1"/>
      <c r="PPU3" s="1"/>
      <c r="PPV3" s="1"/>
      <c r="PPW3" s="1"/>
      <c r="PPX3" s="1"/>
      <c r="PPY3" s="1"/>
      <c r="PPZ3" s="1"/>
      <c r="PQA3" s="1"/>
      <c r="PQB3" s="1"/>
      <c r="PQC3" s="1"/>
      <c r="PQD3" s="1"/>
      <c r="PQE3" s="1"/>
      <c r="PQF3" s="1"/>
      <c r="PQG3" s="1"/>
      <c r="PQH3" s="1"/>
      <c r="PQI3" s="1"/>
      <c r="PQJ3" s="1"/>
      <c r="PQK3" s="1"/>
      <c r="PQL3" s="1"/>
      <c r="PQM3" s="1"/>
      <c r="PQN3" s="1"/>
      <c r="PQO3" s="1"/>
      <c r="PQP3" s="1"/>
      <c r="PQQ3" s="1"/>
      <c r="PQR3" s="1"/>
      <c r="PQS3" s="1"/>
      <c r="PQT3" s="1"/>
      <c r="PQU3" s="1"/>
      <c r="PQV3" s="1"/>
      <c r="PQW3" s="1"/>
      <c r="PQX3" s="1"/>
      <c r="PQY3" s="1"/>
      <c r="PQZ3" s="1"/>
      <c r="PRA3" s="1"/>
      <c r="PRB3" s="1"/>
      <c r="PRC3" s="1"/>
      <c r="PRD3" s="1"/>
      <c r="PRE3" s="1"/>
      <c r="PRF3" s="1"/>
      <c r="PRG3" s="1"/>
      <c r="PRH3" s="1"/>
      <c r="PRI3" s="1"/>
      <c r="PRJ3" s="1"/>
      <c r="PRK3" s="1"/>
      <c r="PRL3" s="1"/>
      <c r="PRM3" s="1"/>
      <c r="PRN3" s="1"/>
      <c r="PRO3" s="1"/>
      <c r="PRP3" s="1"/>
      <c r="PRQ3" s="1"/>
      <c r="PRR3" s="1"/>
      <c r="PRS3" s="1"/>
      <c r="PRT3" s="1"/>
      <c r="PRU3" s="1"/>
      <c r="PRV3" s="1"/>
      <c r="PRW3" s="1"/>
      <c r="PRX3" s="1"/>
      <c r="PRY3" s="1"/>
      <c r="PRZ3" s="1"/>
      <c r="PSA3" s="1"/>
      <c r="PSB3" s="1"/>
      <c r="PSC3" s="1"/>
      <c r="PSD3" s="1"/>
      <c r="PSE3" s="1"/>
      <c r="PSF3" s="1"/>
      <c r="PSG3" s="1"/>
      <c r="PSH3" s="1"/>
      <c r="PSI3" s="1"/>
      <c r="PSJ3" s="1"/>
      <c r="PSK3" s="1"/>
      <c r="PSL3" s="1"/>
      <c r="PSM3" s="1"/>
      <c r="PSN3" s="1"/>
      <c r="PSO3" s="1"/>
      <c r="PSP3" s="1"/>
      <c r="PSQ3" s="1"/>
      <c r="PSR3" s="1"/>
      <c r="PSS3" s="1"/>
      <c r="PST3" s="1"/>
      <c r="PSU3" s="1"/>
      <c r="PSV3" s="1"/>
      <c r="PSW3" s="1"/>
      <c r="PSX3" s="1"/>
      <c r="PSY3" s="1"/>
      <c r="PSZ3" s="1"/>
      <c r="PTA3" s="1"/>
      <c r="PTB3" s="1"/>
      <c r="PTC3" s="1"/>
      <c r="PTD3" s="1"/>
      <c r="PTE3" s="1"/>
      <c r="PTF3" s="1"/>
      <c r="PTG3" s="1"/>
      <c r="PTH3" s="1"/>
      <c r="PTI3" s="1"/>
      <c r="PTJ3" s="1"/>
      <c r="PTK3" s="1"/>
      <c r="PTL3" s="1"/>
      <c r="PTM3" s="1"/>
      <c r="PTN3" s="1"/>
      <c r="PTO3" s="1"/>
      <c r="PTP3" s="1"/>
      <c r="PTQ3" s="1"/>
      <c r="PTR3" s="1"/>
      <c r="PTS3" s="1"/>
      <c r="PTT3" s="1"/>
      <c r="PTU3" s="1"/>
      <c r="PTV3" s="1"/>
      <c r="PTW3" s="1"/>
      <c r="PTX3" s="1"/>
      <c r="PTY3" s="1"/>
      <c r="PTZ3" s="1"/>
      <c r="PUA3" s="1"/>
      <c r="PUB3" s="1"/>
      <c r="PUC3" s="1"/>
      <c r="PUD3" s="1"/>
      <c r="PUE3" s="1"/>
      <c r="PUF3" s="1"/>
      <c r="PUG3" s="1"/>
      <c r="PUH3" s="1"/>
      <c r="PUI3" s="1"/>
      <c r="PUJ3" s="1"/>
      <c r="PUK3" s="1"/>
      <c r="PUL3" s="1"/>
      <c r="PUM3" s="1"/>
      <c r="PUN3" s="1"/>
      <c r="PUO3" s="1"/>
      <c r="PUP3" s="1"/>
      <c r="PUQ3" s="1"/>
      <c r="PUR3" s="1"/>
      <c r="PUS3" s="1"/>
      <c r="PUT3" s="1"/>
      <c r="PUU3" s="1"/>
      <c r="PUV3" s="1"/>
      <c r="PUW3" s="1"/>
      <c r="PUX3" s="1"/>
      <c r="PUY3" s="1"/>
      <c r="PUZ3" s="1"/>
      <c r="PVA3" s="1"/>
      <c r="PVB3" s="1"/>
      <c r="PVC3" s="1"/>
      <c r="PVD3" s="1"/>
      <c r="PVE3" s="1"/>
      <c r="PVF3" s="1"/>
      <c r="PVG3" s="1"/>
      <c r="PVH3" s="1"/>
      <c r="PVI3" s="1"/>
      <c r="PVJ3" s="1"/>
      <c r="PVK3" s="1"/>
      <c r="PVL3" s="1"/>
      <c r="PVM3" s="1"/>
      <c r="PVN3" s="1"/>
      <c r="PVO3" s="1"/>
      <c r="PVP3" s="1"/>
      <c r="PVQ3" s="1"/>
      <c r="PVR3" s="1"/>
      <c r="PVS3" s="1"/>
      <c r="PVT3" s="1"/>
      <c r="PVU3" s="1"/>
      <c r="PVV3" s="1"/>
      <c r="PVW3" s="1"/>
      <c r="PVX3" s="1"/>
      <c r="PVY3" s="1"/>
      <c r="PVZ3" s="1"/>
      <c r="PWA3" s="1"/>
      <c r="PWB3" s="1"/>
      <c r="PWC3" s="1"/>
      <c r="PWD3" s="1"/>
      <c r="PWE3" s="1"/>
      <c r="PWF3" s="1"/>
      <c r="PWG3" s="1"/>
      <c r="PWH3" s="1"/>
      <c r="PWI3" s="1"/>
      <c r="PWJ3" s="1"/>
      <c r="PWK3" s="1"/>
      <c r="PWL3" s="1"/>
      <c r="PWM3" s="1"/>
      <c r="PWN3" s="1"/>
      <c r="PWO3" s="1"/>
      <c r="PWP3" s="1"/>
      <c r="PWQ3" s="1"/>
      <c r="PWR3" s="1"/>
      <c r="PWS3" s="1"/>
      <c r="PWT3" s="1"/>
      <c r="PWU3" s="1"/>
      <c r="PWV3" s="1"/>
      <c r="PWW3" s="1"/>
      <c r="PWX3" s="1"/>
      <c r="PWY3" s="1"/>
      <c r="PWZ3" s="1"/>
      <c r="PXA3" s="1"/>
      <c r="PXB3" s="1"/>
      <c r="PXC3" s="1"/>
      <c r="PXD3" s="1"/>
      <c r="PXE3" s="1"/>
      <c r="PXF3" s="1"/>
      <c r="PXG3" s="1"/>
      <c r="PXH3" s="1"/>
      <c r="PXI3" s="1"/>
      <c r="PXJ3" s="1"/>
      <c r="PXK3" s="1"/>
      <c r="PXL3" s="1"/>
      <c r="PXM3" s="1"/>
      <c r="PXN3" s="1"/>
      <c r="PXO3" s="1"/>
      <c r="PXP3" s="1"/>
      <c r="PXQ3" s="1"/>
      <c r="PXR3" s="1"/>
      <c r="PXS3" s="1"/>
      <c r="PXT3" s="1"/>
      <c r="PXU3" s="1"/>
      <c r="PXV3" s="1"/>
      <c r="PXW3" s="1"/>
      <c r="PXX3" s="1"/>
      <c r="PXY3" s="1"/>
      <c r="PXZ3" s="1"/>
      <c r="PYA3" s="1"/>
      <c r="PYB3" s="1"/>
      <c r="PYC3" s="1"/>
      <c r="PYD3" s="1"/>
      <c r="PYE3" s="1"/>
      <c r="PYF3" s="1"/>
      <c r="PYG3" s="1"/>
      <c r="PYH3" s="1"/>
      <c r="PYI3" s="1"/>
      <c r="PYJ3" s="1"/>
      <c r="PYK3" s="1"/>
      <c r="PYL3" s="1"/>
      <c r="PYM3" s="1"/>
      <c r="PYN3" s="1"/>
      <c r="PYO3" s="1"/>
      <c r="PYP3" s="1"/>
      <c r="PYQ3" s="1"/>
      <c r="PYR3" s="1"/>
      <c r="PYS3" s="1"/>
      <c r="PYT3" s="1"/>
      <c r="PYU3" s="1"/>
      <c r="PYV3" s="1"/>
      <c r="PYW3" s="1"/>
      <c r="PYX3" s="1"/>
      <c r="PYY3" s="1"/>
      <c r="PYZ3" s="1"/>
      <c r="PZA3" s="1"/>
      <c r="PZB3" s="1"/>
      <c r="PZC3" s="1"/>
      <c r="PZD3" s="1"/>
      <c r="PZE3" s="1"/>
      <c r="PZF3" s="1"/>
      <c r="PZG3" s="1"/>
      <c r="PZH3" s="1"/>
      <c r="PZI3" s="1"/>
      <c r="PZJ3" s="1"/>
      <c r="PZK3" s="1"/>
      <c r="PZL3" s="1"/>
      <c r="PZM3" s="1"/>
      <c r="PZN3" s="1"/>
      <c r="PZO3" s="1"/>
      <c r="PZP3" s="1"/>
      <c r="PZQ3" s="1"/>
      <c r="PZR3" s="1"/>
      <c r="PZS3" s="1"/>
      <c r="PZT3" s="1"/>
      <c r="PZU3" s="1"/>
      <c r="PZV3" s="1"/>
      <c r="PZW3" s="1"/>
      <c r="PZX3" s="1"/>
      <c r="PZY3" s="1"/>
      <c r="PZZ3" s="1"/>
      <c r="QAA3" s="1"/>
      <c r="QAB3" s="1"/>
      <c r="QAC3" s="1"/>
      <c r="QAD3" s="1"/>
      <c r="QAE3" s="1"/>
      <c r="QAF3" s="1"/>
      <c r="QAG3" s="1"/>
      <c r="QAH3" s="1"/>
      <c r="QAI3" s="1"/>
      <c r="QAJ3" s="1"/>
      <c r="QAK3" s="1"/>
      <c r="QAL3" s="1"/>
      <c r="QAM3" s="1"/>
      <c r="QAN3" s="1"/>
      <c r="QAO3" s="1"/>
      <c r="QAP3" s="1"/>
      <c r="QAQ3" s="1"/>
      <c r="QAR3" s="1"/>
      <c r="QAS3" s="1"/>
      <c r="QAT3" s="1"/>
      <c r="QAU3" s="1"/>
      <c r="QAV3" s="1"/>
      <c r="QAW3" s="1"/>
      <c r="QAX3" s="1"/>
      <c r="QAY3" s="1"/>
      <c r="QAZ3" s="1"/>
      <c r="QBA3" s="1"/>
      <c r="QBB3" s="1"/>
      <c r="QBC3" s="1"/>
      <c r="QBD3" s="1"/>
      <c r="QBE3" s="1"/>
      <c r="QBF3" s="1"/>
      <c r="QBG3" s="1"/>
      <c r="QBH3" s="1"/>
      <c r="QBI3" s="1"/>
      <c r="QBJ3" s="1"/>
      <c r="QBK3" s="1"/>
      <c r="QBL3" s="1"/>
      <c r="QBM3" s="1"/>
      <c r="QBN3" s="1"/>
      <c r="QBO3" s="1"/>
      <c r="QBP3" s="1"/>
      <c r="QBQ3" s="1"/>
      <c r="QBR3" s="1"/>
      <c r="QBS3" s="1"/>
      <c r="QBT3" s="1"/>
      <c r="QBU3" s="1"/>
      <c r="QBV3" s="1"/>
      <c r="QBW3" s="1"/>
      <c r="QBX3" s="1"/>
      <c r="QBY3" s="1"/>
      <c r="QBZ3" s="1"/>
      <c r="QCA3" s="1"/>
      <c r="QCB3" s="1"/>
      <c r="QCC3" s="1"/>
      <c r="QCD3" s="1"/>
      <c r="QCE3" s="1"/>
      <c r="QCF3" s="1"/>
      <c r="QCG3" s="1"/>
      <c r="QCH3" s="1"/>
      <c r="QCI3" s="1"/>
      <c r="QCJ3" s="1"/>
      <c r="QCK3" s="1"/>
      <c r="QCL3" s="1"/>
      <c r="QCM3" s="1"/>
      <c r="QCN3" s="1"/>
      <c r="QCO3" s="1"/>
      <c r="QCP3" s="1"/>
      <c r="QCQ3" s="1"/>
      <c r="QCR3" s="1"/>
      <c r="QCS3" s="1"/>
      <c r="QCT3" s="1"/>
      <c r="QCU3" s="1"/>
      <c r="QCV3" s="1"/>
      <c r="QCW3" s="1"/>
      <c r="QCX3" s="1"/>
      <c r="QCY3" s="1"/>
      <c r="QCZ3" s="1"/>
      <c r="QDA3" s="1"/>
      <c r="QDB3" s="1"/>
      <c r="QDC3" s="1"/>
      <c r="QDD3" s="1"/>
      <c r="QDE3" s="1"/>
      <c r="QDF3" s="1"/>
      <c r="QDG3" s="1"/>
      <c r="QDH3" s="1"/>
      <c r="QDI3" s="1"/>
      <c r="QDJ3" s="1"/>
      <c r="QDK3" s="1"/>
      <c r="QDL3" s="1"/>
      <c r="QDM3" s="1"/>
      <c r="QDN3" s="1"/>
      <c r="QDO3" s="1"/>
      <c r="QDP3" s="1"/>
      <c r="QDQ3" s="1"/>
      <c r="QDR3" s="1"/>
      <c r="QDS3" s="1"/>
      <c r="QDT3" s="1"/>
      <c r="QDU3" s="1"/>
      <c r="QDV3" s="1"/>
      <c r="QDW3" s="1"/>
      <c r="QDX3" s="1"/>
      <c r="QDY3" s="1"/>
      <c r="QDZ3" s="1"/>
      <c r="QEA3" s="1"/>
      <c r="QEB3" s="1"/>
      <c r="QEC3" s="1"/>
      <c r="QED3" s="1"/>
      <c r="QEE3" s="1"/>
      <c r="QEF3" s="1"/>
      <c r="QEG3" s="1"/>
      <c r="QEH3" s="1"/>
      <c r="QEI3" s="1"/>
      <c r="QEJ3" s="1"/>
      <c r="QEK3" s="1"/>
      <c r="QEL3" s="1"/>
      <c r="QEM3" s="1"/>
      <c r="QEN3" s="1"/>
      <c r="QEO3" s="1"/>
      <c r="QEP3" s="1"/>
      <c r="QEQ3" s="1"/>
      <c r="QER3" s="1"/>
      <c r="QES3" s="1"/>
      <c r="QET3" s="1"/>
      <c r="QEU3" s="1"/>
      <c r="QEV3" s="1"/>
      <c r="QEW3" s="1"/>
      <c r="QEX3" s="1"/>
      <c r="QEY3" s="1"/>
      <c r="QEZ3" s="1"/>
      <c r="QFA3" s="1"/>
      <c r="QFB3" s="1"/>
      <c r="QFC3" s="1"/>
      <c r="QFD3" s="1"/>
      <c r="QFE3" s="1"/>
      <c r="QFF3" s="1"/>
      <c r="QFG3" s="1"/>
      <c r="QFH3" s="1"/>
      <c r="QFI3" s="1"/>
      <c r="QFJ3" s="1"/>
      <c r="QFK3" s="1"/>
      <c r="QFL3" s="1"/>
      <c r="QFM3" s="1"/>
      <c r="QFN3" s="1"/>
      <c r="QFO3" s="1"/>
      <c r="QFP3" s="1"/>
      <c r="QFQ3" s="1"/>
      <c r="QFR3" s="1"/>
      <c r="QFS3" s="1"/>
      <c r="QFT3" s="1"/>
      <c r="QFU3" s="1"/>
      <c r="QFV3" s="1"/>
      <c r="QFW3" s="1"/>
      <c r="QFX3" s="1"/>
      <c r="QFY3" s="1"/>
      <c r="QFZ3" s="1"/>
      <c r="QGA3" s="1"/>
      <c r="QGB3" s="1"/>
      <c r="QGC3" s="1"/>
      <c r="QGD3" s="1"/>
      <c r="QGE3" s="1"/>
      <c r="QGF3" s="1"/>
      <c r="QGG3" s="1"/>
      <c r="QGH3" s="1"/>
      <c r="QGI3" s="1"/>
      <c r="QGJ3" s="1"/>
      <c r="QGK3" s="1"/>
      <c r="QGL3" s="1"/>
      <c r="QGM3" s="1"/>
      <c r="QGN3" s="1"/>
      <c r="QGO3" s="1"/>
      <c r="QGP3" s="1"/>
      <c r="QGQ3" s="1"/>
      <c r="QGR3" s="1"/>
      <c r="QGS3" s="1"/>
      <c r="QGT3" s="1"/>
      <c r="QGU3" s="1"/>
      <c r="QGV3" s="1"/>
      <c r="QGW3" s="1"/>
      <c r="QGX3" s="1"/>
      <c r="QGY3" s="1"/>
      <c r="QGZ3" s="1"/>
      <c r="QHA3" s="1"/>
      <c r="QHB3" s="1"/>
      <c r="QHC3" s="1"/>
      <c r="QHD3" s="1"/>
      <c r="QHE3" s="1"/>
      <c r="QHF3" s="1"/>
      <c r="QHG3" s="1"/>
      <c r="QHH3" s="1"/>
      <c r="QHI3" s="1"/>
      <c r="QHJ3" s="1"/>
      <c r="QHK3" s="1"/>
      <c r="QHL3" s="1"/>
      <c r="QHM3" s="1"/>
      <c r="QHN3" s="1"/>
      <c r="QHO3" s="1"/>
      <c r="QHP3" s="1"/>
      <c r="QHQ3" s="1"/>
      <c r="QHR3" s="1"/>
      <c r="QHS3" s="1"/>
      <c r="QHT3" s="1"/>
      <c r="QHU3" s="1"/>
      <c r="QHV3" s="1"/>
      <c r="QHW3" s="1"/>
      <c r="QHX3" s="1"/>
      <c r="QHY3" s="1"/>
      <c r="QHZ3" s="1"/>
      <c r="QIA3" s="1"/>
      <c r="QIB3" s="1"/>
      <c r="QIC3" s="1"/>
      <c r="QID3" s="1"/>
      <c r="QIE3" s="1"/>
      <c r="QIF3" s="1"/>
      <c r="QIG3" s="1"/>
      <c r="QIH3" s="1"/>
      <c r="QII3" s="1"/>
      <c r="QIJ3" s="1"/>
      <c r="QIK3" s="1"/>
      <c r="QIL3" s="1"/>
      <c r="QIM3" s="1"/>
      <c r="QIN3" s="1"/>
      <c r="QIO3" s="1"/>
      <c r="QIP3" s="1"/>
      <c r="QIQ3" s="1"/>
      <c r="QIR3" s="1"/>
      <c r="QIS3" s="1"/>
      <c r="QIT3" s="1"/>
      <c r="QIU3" s="1"/>
      <c r="QIV3" s="1"/>
      <c r="QIW3" s="1"/>
      <c r="QIX3" s="1"/>
      <c r="QIY3" s="1"/>
      <c r="QIZ3" s="1"/>
      <c r="QJA3" s="1"/>
      <c r="QJB3" s="1"/>
      <c r="QJC3" s="1"/>
      <c r="QJD3" s="1"/>
      <c r="QJE3" s="1"/>
      <c r="QJF3" s="1"/>
      <c r="QJG3" s="1"/>
      <c r="QJH3" s="1"/>
      <c r="QJI3" s="1"/>
      <c r="QJJ3" s="1"/>
      <c r="QJK3" s="1"/>
      <c r="QJL3" s="1"/>
      <c r="QJM3" s="1"/>
      <c r="QJN3" s="1"/>
      <c r="QJO3" s="1"/>
      <c r="QJP3" s="1"/>
      <c r="QJQ3" s="1"/>
      <c r="QJR3" s="1"/>
      <c r="QJS3" s="1"/>
      <c r="QJT3" s="1"/>
      <c r="QJU3" s="1"/>
      <c r="QJV3" s="1"/>
      <c r="QJW3" s="1"/>
      <c r="QJX3" s="1"/>
      <c r="QJY3" s="1"/>
      <c r="QJZ3" s="1"/>
      <c r="QKA3" s="1"/>
      <c r="QKB3" s="1"/>
      <c r="QKC3" s="1"/>
      <c r="QKD3" s="1"/>
      <c r="QKE3" s="1"/>
      <c r="QKF3" s="1"/>
      <c r="QKG3" s="1"/>
      <c r="QKH3" s="1"/>
      <c r="QKI3" s="1"/>
      <c r="QKJ3" s="1"/>
      <c r="QKK3" s="1"/>
      <c r="QKL3" s="1"/>
      <c r="QKM3" s="1"/>
      <c r="QKN3" s="1"/>
      <c r="QKO3" s="1"/>
      <c r="QKP3" s="1"/>
      <c r="QKQ3" s="1"/>
      <c r="QKR3" s="1"/>
      <c r="QKS3" s="1"/>
      <c r="QKT3" s="1"/>
      <c r="QKU3" s="1"/>
      <c r="QKV3" s="1"/>
      <c r="QKW3" s="1"/>
      <c r="QKX3" s="1"/>
      <c r="QKY3" s="1"/>
      <c r="QKZ3" s="1"/>
      <c r="QLA3" s="1"/>
      <c r="QLB3" s="1"/>
      <c r="QLC3" s="1"/>
      <c r="QLD3" s="1"/>
      <c r="QLE3" s="1"/>
      <c r="QLF3" s="1"/>
      <c r="QLG3" s="1"/>
      <c r="QLH3" s="1"/>
      <c r="QLI3" s="1"/>
      <c r="QLJ3" s="1"/>
      <c r="QLK3" s="1"/>
      <c r="QLL3" s="1"/>
      <c r="QLM3" s="1"/>
      <c r="QLN3" s="1"/>
      <c r="QLO3" s="1"/>
      <c r="QLP3" s="1"/>
      <c r="QLQ3" s="1"/>
      <c r="QLR3" s="1"/>
      <c r="QLS3" s="1"/>
      <c r="QLT3" s="1"/>
      <c r="QLU3" s="1"/>
      <c r="QLV3" s="1"/>
      <c r="QLW3" s="1"/>
      <c r="QLX3" s="1"/>
      <c r="QLY3" s="1"/>
      <c r="QLZ3" s="1"/>
      <c r="QMA3" s="1"/>
      <c r="QMB3" s="1"/>
      <c r="QMC3" s="1"/>
      <c r="QMD3" s="1"/>
      <c r="QME3" s="1"/>
      <c r="QMF3" s="1"/>
      <c r="QMG3" s="1"/>
      <c r="QMH3" s="1"/>
      <c r="QMI3" s="1"/>
      <c r="QMJ3" s="1"/>
      <c r="QMK3" s="1"/>
      <c r="QML3" s="1"/>
      <c r="QMM3" s="1"/>
      <c r="QMN3" s="1"/>
      <c r="QMO3" s="1"/>
      <c r="QMP3" s="1"/>
      <c r="QMQ3" s="1"/>
      <c r="QMR3" s="1"/>
      <c r="QMS3" s="1"/>
      <c r="QMT3" s="1"/>
      <c r="QMU3" s="1"/>
      <c r="QMV3" s="1"/>
      <c r="QMW3" s="1"/>
      <c r="QMX3" s="1"/>
      <c r="QMY3" s="1"/>
      <c r="QMZ3" s="1"/>
      <c r="QNA3" s="1"/>
      <c r="QNB3" s="1"/>
      <c r="QNC3" s="1"/>
      <c r="QND3" s="1"/>
      <c r="QNE3" s="1"/>
      <c r="QNF3" s="1"/>
      <c r="QNG3" s="1"/>
      <c r="QNH3" s="1"/>
      <c r="QNI3" s="1"/>
      <c r="QNJ3" s="1"/>
      <c r="QNK3" s="1"/>
      <c r="QNL3" s="1"/>
      <c r="QNM3" s="1"/>
      <c r="QNN3" s="1"/>
      <c r="QNO3" s="1"/>
      <c r="QNP3" s="1"/>
      <c r="QNQ3" s="1"/>
      <c r="QNR3" s="1"/>
      <c r="QNS3" s="1"/>
      <c r="QNT3" s="1"/>
      <c r="QNU3" s="1"/>
      <c r="QNV3" s="1"/>
      <c r="QNW3" s="1"/>
      <c r="QNX3" s="1"/>
      <c r="QNY3" s="1"/>
      <c r="QNZ3" s="1"/>
      <c r="QOA3" s="1"/>
      <c r="QOB3" s="1"/>
      <c r="QOC3" s="1"/>
      <c r="QOD3" s="1"/>
      <c r="QOE3" s="1"/>
      <c r="QOF3" s="1"/>
      <c r="QOG3" s="1"/>
      <c r="QOH3" s="1"/>
      <c r="QOI3" s="1"/>
      <c r="QOJ3" s="1"/>
      <c r="QOK3" s="1"/>
      <c r="QOL3" s="1"/>
      <c r="QOM3" s="1"/>
      <c r="QON3" s="1"/>
      <c r="QOO3" s="1"/>
      <c r="QOP3" s="1"/>
      <c r="QOQ3" s="1"/>
      <c r="QOR3" s="1"/>
      <c r="QOS3" s="1"/>
      <c r="QOT3" s="1"/>
      <c r="QOU3" s="1"/>
      <c r="QOV3" s="1"/>
      <c r="QOW3" s="1"/>
      <c r="QOX3" s="1"/>
      <c r="QOY3" s="1"/>
      <c r="QOZ3" s="1"/>
      <c r="QPA3" s="1"/>
      <c r="QPB3" s="1"/>
      <c r="QPC3" s="1"/>
      <c r="QPD3" s="1"/>
      <c r="QPE3" s="1"/>
      <c r="QPF3" s="1"/>
      <c r="QPG3" s="1"/>
      <c r="QPH3" s="1"/>
      <c r="QPI3" s="1"/>
      <c r="QPJ3" s="1"/>
      <c r="QPK3" s="1"/>
      <c r="QPL3" s="1"/>
      <c r="QPM3" s="1"/>
      <c r="QPN3" s="1"/>
      <c r="QPO3" s="1"/>
      <c r="QPP3" s="1"/>
      <c r="QPQ3" s="1"/>
      <c r="QPR3" s="1"/>
      <c r="QPS3" s="1"/>
      <c r="QPT3" s="1"/>
      <c r="QPU3" s="1"/>
      <c r="QPV3" s="1"/>
      <c r="QPW3" s="1"/>
      <c r="QPX3" s="1"/>
      <c r="QPY3" s="1"/>
      <c r="QPZ3" s="1"/>
      <c r="QQA3" s="1"/>
      <c r="QQB3" s="1"/>
      <c r="QQC3" s="1"/>
      <c r="QQD3" s="1"/>
      <c r="QQE3" s="1"/>
      <c r="QQF3" s="1"/>
      <c r="QQG3" s="1"/>
      <c r="QQH3" s="1"/>
      <c r="QQI3" s="1"/>
      <c r="QQJ3" s="1"/>
      <c r="QQK3" s="1"/>
      <c r="QQL3" s="1"/>
      <c r="QQM3" s="1"/>
      <c r="QQN3" s="1"/>
      <c r="QQO3" s="1"/>
      <c r="QQP3" s="1"/>
      <c r="QQQ3" s="1"/>
      <c r="QQR3" s="1"/>
      <c r="QQS3" s="1"/>
      <c r="QQT3" s="1"/>
      <c r="QQU3" s="1"/>
      <c r="QQV3" s="1"/>
      <c r="QQW3" s="1"/>
      <c r="QQX3" s="1"/>
      <c r="QQY3" s="1"/>
      <c r="QQZ3" s="1"/>
      <c r="QRA3" s="1"/>
      <c r="QRB3" s="1"/>
      <c r="QRC3" s="1"/>
      <c r="QRD3" s="1"/>
      <c r="QRE3" s="1"/>
      <c r="QRF3" s="1"/>
      <c r="QRG3" s="1"/>
      <c r="QRH3" s="1"/>
      <c r="QRI3" s="1"/>
      <c r="QRJ3" s="1"/>
      <c r="QRK3" s="1"/>
      <c r="QRL3" s="1"/>
      <c r="QRM3" s="1"/>
      <c r="QRN3" s="1"/>
      <c r="QRO3" s="1"/>
      <c r="QRP3" s="1"/>
      <c r="QRQ3" s="1"/>
      <c r="QRR3" s="1"/>
      <c r="QRS3" s="1"/>
      <c r="QRT3" s="1"/>
      <c r="QRU3" s="1"/>
      <c r="QRV3" s="1"/>
      <c r="QRW3" s="1"/>
      <c r="QRX3" s="1"/>
      <c r="QRY3" s="1"/>
      <c r="QRZ3" s="1"/>
      <c r="QSA3" s="1"/>
      <c r="QSB3" s="1"/>
      <c r="QSC3" s="1"/>
      <c r="QSD3" s="1"/>
      <c r="QSE3" s="1"/>
      <c r="QSF3" s="1"/>
      <c r="QSG3" s="1"/>
      <c r="QSH3" s="1"/>
      <c r="QSI3" s="1"/>
      <c r="QSJ3" s="1"/>
      <c r="QSK3" s="1"/>
      <c r="QSL3" s="1"/>
      <c r="QSM3" s="1"/>
      <c r="QSN3" s="1"/>
      <c r="QSO3" s="1"/>
      <c r="QSP3" s="1"/>
      <c r="QSQ3" s="1"/>
      <c r="QSR3" s="1"/>
      <c r="QSS3" s="1"/>
      <c r="QST3" s="1"/>
      <c r="QSU3" s="1"/>
      <c r="QSV3" s="1"/>
      <c r="QSW3" s="1"/>
      <c r="QSX3" s="1"/>
      <c r="QSY3" s="1"/>
      <c r="QSZ3" s="1"/>
      <c r="QTA3" s="1"/>
      <c r="QTB3" s="1"/>
      <c r="QTC3" s="1"/>
      <c r="QTD3" s="1"/>
      <c r="QTE3" s="1"/>
      <c r="QTF3" s="1"/>
      <c r="QTG3" s="1"/>
      <c r="QTH3" s="1"/>
      <c r="QTI3" s="1"/>
      <c r="QTJ3" s="1"/>
      <c r="QTK3" s="1"/>
      <c r="QTL3" s="1"/>
      <c r="QTM3" s="1"/>
      <c r="QTN3" s="1"/>
      <c r="QTO3" s="1"/>
      <c r="QTP3" s="1"/>
      <c r="QTQ3" s="1"/>
      <c r="QTR3" s="1"/>
      <c r="QTS3" s="1"/>
      <c r="QTT3" s="1"/>
      <c r="QTU3" s="1"/>
      <c r="QTV3" s="1"/>
      <c r="QTW3" s="1"/>
      <c r="QTX3" s="1"/>
      <c r="QTY3" s="1"/>
      <c r="QTZ3" s="1"/>
      <c r="QUA3" s="1"/>
      <c r="QUB3" s="1"/>
      <c r="QUC3" s="1"/>
      <c r="QUD3" s="1"/>
      <c r="QUE3" s="1"/>
      <c r="QUF3" s="1"/>
      <c r="QUG3" s="1"/>
      <c r="QUH3" s="1"/>
      <c r="QUI3" s="1"/>
      <c r="QUJ3" s="1"/>
      <c r="QUK3" s="1"/>
      <c r="QUL3" s="1"/>
      <c r="QUM3" s="1"/>
      <c r="QUN3" s="1"/>
      <c r="QUO3" s="1"/>
      <c r="QUP3" s="1"/>
      <c r="QUQ3" s="1"/>
      <c r="QUR3" s="1"/>
      <c r="QUS3" s="1"/>
      <c r="QUT3" s="1"/>
      <c r="QUU3" s="1"/>
      <c r="QUV3" s="1"/>
      <c r="QUW3" s="1"/>
      <c r="QUX3" s="1"/>
      <c r="QUY3" s="1"/>
      <c r="QUZ3" s="1"/>
      <c r="QVA3" s="1"/>
      <c r="QVB3" s="1"/>
      <c r="QVC3" s="1"/>
      <c r="QVD3" s="1"/>
      <c r="QVE3" s="1"/>
      <c r="QVF3" s="1"/>
      <c r="QVG3" s="1"/>
      <c r="QVH3" s="1"/>
      <c r="QVI3" s="1"/>
      <c r="QVJ3" s="1"/>
      <c r="QVK3" s="1"/>
      <c r="QVL3" s="1"/>
      <c r="QVM3" s="1"/>
      <c r="QVN3" s="1"/>
      <c r="QVO3" s="1"/>
      <c r="QVP3" s="1"/>
      <c r="QVQ3" s="1"/>
      <c r="QVR3" s="1"/>
      <c r="QVS3" s="1"/>
      <c r="QVT3" s="1"/>
      <c r="QVU3" s="1"/>
      <c r="QVV3" s="1"/>
      <c r="QVW3" s="1"/>
      <c r="QVX3" s="1"/>
      <c r="QVY3" s="1"/>
      <c r="QVZ3" s="1"/>
      <c r="QWA3" s="1"/>
      <c r="QWB3" s="1"/>
      <c r="QWC3" s="1"/>
      <c r="QWD3" s="1"/>
      <c r="QWE3" s="1"/>
      <c r="QWF3" s="1"/>
      <c r="QWG3" s="1"/>
      <c r="QWH3" s="1"/>
      <c r="QWI3" s="1"/>
      <c r="QWJ3" s="1"/>
      <c r="QWK3" s="1"/>
      <c r="QWL3" s="1"/>
      <c r="QWM3" s="1"/>
      <c r="QWN3" s="1"/>
      <c r="QWO3" s="1"/>
      <c r="QWP3" s="1"/>
      <c r="QWQ3" s="1"/>
      <c r="QWR3" s="1"/>
      <c r="QWS3" s="1"/>
      <c r="QWT3" s="1"/>
      <c r="QWU3" s="1"/>
      <c r="QWV3" s="1"/>
      <c r="QWW3" s="1"/>
      <c r="QWX3" s="1"/>
      <c r="QWY3" s="1"/>
      <c r="QWZ3" s="1"/>
      <c r="QXA3" s="1"/>
      <c r="QXB3" s="1"/>
      <c r="QXC3" s="1"/>
      <c r="QXD3" s="1"/>
      <c r="QXE3" s="1"/>
      <c r="QXF3" s="1"/>
      <c r="QXG3" s="1"/>
      <c r="QXH3" s="1"/>
      <c r="QXI3" s="1"/>
      <c r="QXJ3" s="1"/>
      <c r="QXK3" s="1"/>
      <c r="QXL3" s="1"/>
      <c r="QXM3" s="1"/>
      <c r="QXN3" s="1"/>
      <c r="QXO3" s="1"/>
      <c r="QXP3" s="1"/>
      <c r="QXQ3" s="1"/>
      <c r="QXR3" s="1"/>
      <c r="QXS3" s="1"/>
      <c r="QXT3" s="1"/>
      <c r="QXU3" s="1"/>
      <c r="QXV3" s="1"/>
      <c r="QXW3" s="1"/>
      <c r="QXX3" s="1"/>
      <c r="QXY3" s="1"/>
      <c r="QXZ3" s="1"/>
      <c r="QYA3" s="1"/>
      <c r="QYB3" s="1"/>
      <c r="QYC3" s="1"/>
      <c r="QYD3" s="1"/>
      <c r="QYE3" s="1"/>
      <c r="QYF3" s="1"/>
      <c r="QYG3" s="1"/>
      <c r="QYH3" s="1"/>
      <c r="QYI3" s="1"/>
      <c r="QYJ3" s="1"/>
      <c r="QYK3" s="1"/>
      <c r="QYL3" s="1"/>
      <c r="QYM3" s="1"/>
      <c r="QYN3" s="1"/>
      <c r="QYO3" s="1"/>
      <c r="QYP3" s="1"/>
      <c r="QYQ3" s="1"/>
      <c r="QYR3" s="1"/>
      <c r="QYS3" s="1"/>
      <c r="QYT3" s="1"/>
      <c r="QYU3" s="1"/>
      <c r="QYV3" s="1"/>
      <c r="QYW3" s="1"/>
      <c r="QYX3" s="1"/>
      <c r="QYY3" s="1"/>
      <c r="QYZ3" s="1"/>
      <c r="QZA3" s="1"/>
      <c r="QZB3" s="1"/>
      <c r="QZC3" s="1"/>
      <c r="QZD3" s="1"/>
      <c r="QZE3" s="1"/>
      <c r="QZF3" s="1"/>
      <c r="QZG3" s="1"/>
      <c r="QZH3" s="1"/>
      <c r="QZI3" s="1"/>
      <c r="QZJ3" s="1"/>
      <c r="QZK3" s="1"/>
      <c r="QZL3" s="1"/>
      <c r="QZM3" s="1"/>
      <c r="QZN3" s="1"/>
      <c r="QZO3" s="1"/>
      <c r="QZP3" s="1"/>
      <c r="QZQ3" s="1"/>
      <c r="QZR3" s="1"/>
      <c r="QZS3" s="1"/>
      <c r="QZT3" s="1"/>
      <c r="QZU3" s="1"/>
      <c r="QZV3" s="1"/>
      <c r="QZW3" s="1"/>
      <c r="QZX3" s="1"/>
      <c r="QZY3" s="1"/>
      <c r="QZZ3" s="1"/>
      <c r="RAA3" s="1"/>
      <c r="RAB3" s="1"/>
      <c r="RAC3" s="1"/>
      <c r="RAD3" s="1"/>
      <c r="RAE3" s="1"/>
      <c r="RAF3" s="1"/>
      <c r="RAG3" s="1"/>
      <c r="RAH3" s="1"/>
      <c r="RAI3" s="1"/>
      <c r="RAJ3" s="1"/>
      <c r="RAK3" s="1"/>
      <c r="RAL3" s="1"/>
      <c r="RAM3" s="1"/>
      <c r="RAN3" s="1"/>
      <c r="RAO3" s="1"/>
      <c r="RAP3" s="1"/>
      <c r="RAQ3" s="1"/>
      <c r="RAR3" s="1"/>
      <c r="RAS3" s="1"/>
      <c r="RAT3" s="1"/>
      <c r="RAU3" s="1"/>
      <c r="RAV3" s="1"/>
      <c r="RAW3" s="1"/>
      <c r="RAX3" s="1"/>
      <c r="RAY3" s="1"/>
      <c r="RAZ3" s="1"/>
      <c r="RBA3" s="1"/>
      <c r="RBB3" s="1"/>
      <c r="RBC3" s="1"/>
      <c r="RBD3" s="1"/>
      <c r="RBE3" s="1"/>
      <c r="RBF3" s="1"/>
      <c r="RBG3" s="1"/>
      <c r="RBH3" s="1"/>
      <c r="RBI3" s="1"/>
      <c r="RBJ3" s="1"/>
      <c r="RBK3" s="1"/>
      <c r="RBL3" s="1"/>
      <c r="RBM3" s="1"/>
      <c r="RBN3" s="1"/>
      <c r="RBO3" s="1"/>
      <c r="RBP3" s="1"/>
      <c r="RBQ3" s="1"/>
      <c r="RBR3" s="1"/>
      <c r="RBS3" s="1"/>
      <c r="RBT3" s="1"/>
      <c r="RBU3" s="1"/>
      <c r="RBV3" s="1"/>
      <c r="RBW3" s="1"/>
      <c r="RBX3" s="1"/>
      <c r="RBY3" s="1"/>
      <c r="RBZ3" s="1"/>
      <c r="RCA3" s="1"/>
      <c r="RCB3" s="1"/>
      <c r="RCC3" s="1"/>
      <c r="RCD3" s="1"/>
      <c r="RCE3" s="1"/>
      <c r="RCF3" s="1"/>
      <c r="RCG3" s="1"/>
      <c r="RCH3" s="1"/>
      <c r="RCI3" s="1"/>
      <c r="RCJ3" s="1"/>
      <c r="RCK3" s="1"/>
      <c r="RCL3" s="1"/>
      <c r="RCM3" s="1"/>
      <c r="RCN3" s="1"/>
      <c r="RCO3" s="1"/>
      <c r="RCP3" s="1"/>
      <c r="RCQ3" s="1"/>
      <c r="RCR3" s="1"/>
      <c r="RCS3" s="1"/>
      <c r="RCT3" s="1"/>
      <c r="RCU3" s="1"/>
      <c r="RCV3" s="1"/>
      <c r="RCW3" s="1"/>
      <c r="RCX3" s="1"/>
      <c r="RCY3" s="1"/>
      <c r="RCZ3" s="1"/>
      <c r="RDA3" s="1"/>
      <c r="RDB3" s="1"/>
      <c r="RDC3" s="1"/>
      <c r="RDD3" s="1"/>
      <c r="RDE3" s="1"/>
      <c r="RDF3" s="1"/>
      <c r="RDG3" s="1"/>
      <c r="RDH3" s="1"/>
      <c r="RDI3" s="1"/>
      <c r="RDJ3" s="1"/>
      <c r="RDK3" s="1"/>
      <c r="RDL3" s="1"/>
      <c r="RDM3" s="1"/>
      <c r="RDN3" s="1"/>
      <c r="RDO3" s="1"/>
      <c r="RDP3" s="1"/>
      <c r="RDQ3" s="1"/>
      <c r="RDR3" s="1"/>
      <c r="RDS3" s="1"/>
      <c r="RDT3" s="1"/>
      <c r="RDU3" s="1"/>
      <c r="RDV3" s="1"/>
      <c r="RDW3" s="1"/>
      <c r="RDX3" s="1"/>
      <c r="RDY3" s="1"/>
      <c r="RDZ3" s="1"/>
      <c r="REA3" s="1"/>
      <c r="REB3" s="1"/>
      <c r="REC3" s="1"/>
      <c r="RED3" s="1"/>
      <c r="REE3" s="1"/>
      <c r="REF3" s="1"/>
      <c r="REG3" s="1"/>
      <c r="REH3" s="1"/>
      <c r="REI3" s="1"/>
      <c r="REJ3" s="1"/>
      <c r="REK3" s="1"/>
      <c r="REL3" s="1"/>
      <c r="REM3" s="1"/>
      <c r="REN3" s="1"/>
      <c r="REO3" s="1"/>
      <c r="REP3" s="1"/>
      <c r="REQ3" s="1"/>
      <c r="RER3" s="1"/>
      <c r="RES3" s="1"/>
      <c r="RET3" s="1"/>
      <c r="REU3" s="1"/>
      <c r="REV3" s="1"/>
      <c r="REW3" s="1"/>
      <c r="REX3" s="1"/>
      <c r="REY3" s="1"/>
      <c r="REZ3" s="1"/>
      <c r="RFA3" s="1"/>
      <c r="RFB3" s="1"/>
      <c r="RFC3" s="1"/>
      <c r="RFD3" s="1"/>
      <c r="RFE3" s="1"/>
      <c r="RFF3" s="1"/>
      <c r="RFG3" s="1"/>
      <c r="RFH3" s="1"/>
      <c r="RFI3" s="1"/>
      <c r="RFJ3" s="1"/>
      <c r="RFK3" s="1"/>
      <c r="RFL3" s="1"/>
      <c r="RFM3" s="1"/>
      <c r="RFN3" s="1"/>
      <c r="RFO3" s="1"/>
      <c r="RFP3" s="1"/>
      <c r="RFQ3" s="1"/>
      <c r="RFR3" s="1"/>
      <c r="RFS3" s="1"/>
      <c r="RFT3" s="1"/>
      <c r="RFU3" s="1"/>
      <c r="RFV3" s="1"/>
      <c r="RFW3" s="1"/>
      <c r="RFX3" s="1"/>
      <c r="RFY3" s="1"/>
      <c r="RFZ3" s="1"/>
      <c r="RGA3" s="1"/>
      <c r="RGB3" s="1"/>
      <c r="RGC3" s="1"/>
      <c r="RGD3" s="1"/>
      <c r="RGE3" s="1"/>
      <c r="RGF3" s="1"/>
      <c r="RGG3" s="1"/>
      <c r="RGH3" s="1"/>
      <c r="RGI3" s="1"/>
      <c r="RGJ3" s="1"/>
      <c r="RGK3" s="1"/>
      <c r="RGL3" s="1"/>
      <c r="RGM3" s="1"/>
      <c r="RGN3" s="1"/>
      <c r="RGO3" s="1"/>
      <c r="RGP3" s="1"/>
      <c r="RGQ3" s="1"/>
      <c r="RGR3" s="1"/>
      <c r="RGS3" s="1"/>
      <c r="RGT3" s="1"/>
      <c r="RGU3" s="1"/>
      <c r="RGV3" s="1"/>
      <c r="RGW3" s="1"/>
      <c r="RGX3" s="1"/>
      <c r="RGY3" s="1"/>
      <c r="RGZ3" s="1"/>
      <c r="RHA3" s="1"/>
      <c r="RHB3" s="1"/>
      <c r="RHC3" s="1"/>
      <c r="RHD3" s="1"/>
      <c r="RHE3" s="1"/>
      <c r="RHF3" s="1"/>
      <c r="RHG3" s="1"/>
      <c r="RHH3" s="1"/>
      <c r="RHI3" s="1"/>
      <c r="RHJ3" s="1"/>
      <c r="RHK3" s="1"/>
      <c r="RHL3" s="1"/>
      <c r="RHM3" s="1"/>
      <c r="RHN3" s="1"/>
      <c r="RHO3" s="1"/>
      <c r="RHP3" s="1"/>
      <c r="RHQ3" s="1"/>
      <c r="RHR3" s="1"/>
      <c r="RHS3" s="1"/>
      <c r="RHT3" s="1"/>
      <c r="RHU3" s="1"/>
      <c r="RHV3" s="1"/>
      <c r="RHW3" s="1"/>
      <c r="RHX3" s="1"/>
      <c r="RHY3" s="1"/>
      <c r="RHZ3" s="1"/>
      <c r="RIA3" s="1"/>
      <c r="RIB3" s="1"/>
      <c r="RIC3" s="1"/>
      <c r="RID3" s="1"/>
      <c r="RIE3" s="1"/>
      <c r="RIF3" s="1"/>
      <c r="RIG3" s="1"/>
      <c r="RIH3" s="1"/>
      <c r="RII3" s="1"/>
      <c r="RIJ3" s="1"/>
      <c r="RIK3" s="1"/>
      <c r="RIL3" s="1"/>
      <c r="RIM3" s="1"/>
      <c r="RIN3" s="1"/>
      <c r="RIO3" s="1"/>
      <c r="RIP3" s="1"/>
      <c r="RIQ3" s="1"/>
      <c r="RIR3" s="1"/>
      <c r="RIS3" s="1"/>
      <c r="RIT3" s="1"/>
      <c r="RIU3" s="1"/>
      <c r="RIV3" s="1"/>
      <c r="RIW3" s="1"/>
      <c r="RIX3" s="1"/>
      <c r="RIY3" s="1"/>
      <c r="RIZ3" s="1"/>
      <c r="RJA3" s="1"/>
      <c r="RJB3" s="1"/>
      <c r="RJC3" s="1"/>
      <c r="RJD3" s="1"/>
      <c r="RJE3" s="1"/>
      <c r="RJF3" s="1"/>
      <c r="RJG3" s="1"/>
      <c r="RJH3" s="1"/>
      <c r="RJI3" s="1"/>
      <c r="RJJ3" s="1"/>
      <c r="RJK3" s="1"/>
      <c r="RJL3" s="1"/>
      <c r="RJM3" s="1"/>
      <c r="RJN3" s="1"/>
      <c r="RJO3" s="1"/>
      <c r="RJP3" s="1"/>
      <c r="RJQ3" s="1"/>
      <c r="RJR3" s="1"/>
      <c r="RJS3" s="1"/>
      <c r="RJT3" s="1"/>
      <c r="RJU3" s="1"/>
      <c r="RJV3" s="1"/>
      <c r="RJW3" s="1"/>
      <c r="RJX3" s="1"/>
      <c r="RJY3" s="1"/>
      <c r="RJZ3" s="1"/>
      <c r="RKA3" s="1"/>
      <c r="RKB3" s="1"/>
      <c r="RKC3" s="1"/>
      <c r="RKD3" s="1"/>
      <c r="RKE3" s="1"/>
      <c r="RKF3" s="1"/>
      <c r="RKG3" s="1"/>
      <c r="RKH3" s="1"/>
      <c r="RKI3" s="1"/>
      <c r="RKJ3" s="1"/>
      <c r="RKK3" s="1"/>
      <c r="RKL3" s="1"/>
      <c r="RKM3" s="1"/>
      <c r="RKN3" s="1"/>
      <c r="RKO3" s="1"/>
      <c r="RKP3" s="1"/>
      <c r="RKQ3" s="1"/>
      <c r="RKR3" s="1"/>
      <c r="RKS3" s="1"/>
      <c r="RKT3" s="1"/>
      <c r="RKU3" s="1"/>
      <c r="RKV3" s="1"/>
      <c r="RKW3" s="1"/>
      <c r="RKX3" s="1"/>
      <c r="RKY3" s="1"/>
      <c r="RKZ3" s="1"/>
      <c r="RLA3" s="1"/>
      <c r="RLB3" s="1"/>
      <c r="RLC3" s="1"/>
      <c r="RLD3" s="1"/>
      <c r="RLE3" s="1"/>
      <c r="RLF3" s="1"/>
      <c r="RLG3" s="1"/>
      <c r="RLH3" s="1"/>
      <c r="RLI3" s="1"/>
      <c r="RLJ3" s="1"/>
      <c r="RLK3" s="1"/>
      <c r="RLL3" s="1"/>
      <c r="RLM3" s="1"/>
      <c r="RLN3" s="1"/>
      <c r="RLO3" s="1"/>
      <c r="RLP3" s="1"/>
      <c r="RLQ3" s="1"/>
      <c r="RLR3" s="1"/>
      <c r="RLS3" s="1"/>
      <c r="RLT3" s="1"/>
      <c r="RLU3" s="1"/>
      <c r="RLV3" s="1"/>
      <c r="RLW3" s="1"/>
      <c r="RLX3" s="1"/>
      <c r="RLY3" s="1"/>
      <c r="RLZ3" s="1"/>
      <c r="RMA3" s="1"/>
      <c r="RMB3" s="1"/>
      <c r="RMC3" s="1"/>
      <c r="RMD3" s="1"/>
      <c r="RME3" s="1"/>
      <c r="RMF3" s="1"/>
      <c r="RMG3" s="1"/>
      <c r="RMH3" s="1"/>
      <c r="RMI3" s="1"/>
      <c r="RMJ3" s="1"/>
      <c r="RMK3" s="1"/>
      <c r="RML3" s="1"/>
      <c r="RMM3" s="1"/>
      <c r="RMN3" s="1"/>
      <c r="RMO3" s="1"/>
      <c r="RMP3" s="1"/>
      <c r="RMQ3" s="1"/>
      <c r="RMR3" s="1"/>
      <c r="RMS3" s="1"/>
      <c r="RMT3" s="1"/>
      <c r="RMU3" s="1"/>
      <c r="RMV3" s="1"/>
      <c r="RMW3" s="1"/>
      <c r="RMX3" s="1"/>
      <c r="RMY3" s="1"/>
      <c r="RMZ3" s="1"/>
      <c r="RNA3" s="1"/>
      <c r="RNB3" s="1"/>
      <c r="RNC3" s="1"/>
      <c r="RND3" s="1"/>
      <c r="RNE3" s="1"/>
      <c r="RNF3" s="1"/>
      <c r="RNG3" s="1"/>
      <c r="RNH3" s="1"/>
      <c r="RNI3" s="1"/>
      <c r="RNJ3" s="1"/>
      <c r="RNK3" s="1"/>
      <c r="RNL3" s="1"/>
      <c r="RNM3" s="1"/>
      <c r="RNN3" s="1"/>
      <c r="RNO3" s="1"/>
      <c r="RNP3" s="1"/>
      <c r="RNQ3" s="1"/>
      <c r="RNR3" s="1"/>
      <c r="RNS3" s="1"/>
      <c r="RNT3" s="1"/>
      <c r="RNU3" s="1"/>
      <c r="RNV3" s="1"/>
      <c r="RNW3" s="1"/>
      <c r="RNX3" s="1"/>
      <c r="RNY3" s="1"/>
      <c r="RNZ3" s="1"/>
      <c r="ROA3" s="1"/>
      <c r="ROB3" s="1"/>
      <c r="ROC3" s="1"/>
      <c r="ROD3" s="1"/>
      <c r="ROE3" s="1"/>
      <c r="ROF3" s="1"/>
      <c r="ROG3" s="1"/>
      <c r="ROH3" s="1"/>
      <c r="ROI3" s="1"/>
      <c r="ROJ3" s="1"/>
      <c r="ROK3" s="1"/>
      <c r="ROL3" s="1"/>
      <c r="ROM3" s="1"/>
      <c r="RON3" s="1"/>
      <c r="ROO3" s="1"/>
      <c r="ROP3" s="1"/>
      <c r="ROQ3" s="1"/>
      <c r="ROR3" s="1"/>
      <c r="ROS3" s="1"/>
      <c r="ROT3" s="1"/>
      <c r="ROU3" s="1"/>
      <c r="ROV3" s="1"/>
      <c r="ROW3" s="1"/>
      <c r="ROX3" s="1"/>
      <c r="ROY3" s="1"/>
      <c r="ROZ3" s="1"/>
      <c r="RPA3" s="1"/>
      <c r="RPB3" s="1"/>
      <c r="RPC3" s="1"/>
      <c r="RPD3" s="1"/>
      <c r="RPE3" s="1"/>
      <c r="RPF3" s="1"/>
      <c r="RPG3" s="1"/>
      <c r="RPH3" s="1"/>
      <c r="RPI3" s="1"/>
      <c r="RPJ3" s="1"/>
      <c r="RPK3" s="1"/>
      <c r="RPL3" s="1"/>
      <c r="RPM3" s="1"/>
      <c r="RPN3" s="1"/>
      <c r="RPO3" s="1"/>
      <c r="RPP3" s="1"/>
      <c r="RPQ3" s="1"/>
      <c r="RPR3" s="1"/>
      <c r="RPS3" s="1"/>
      <c r="RPT3" s="1"/>
      <c r="RPU3" s="1"/>
      <c r="RPV3" s="1"/>
      <c r="RPW3" s="1"/>
      <c r="RPX3" s="1"/>
      <c r="RPY3" s="1"/>
      <c r="RPZ3" s="1"/>
      <c r="RQA3" s="1"/>
      <c r="RQB3" s="1"/>
      <c r="RQC3" s="1"/>
      <c r="RQD3" s="1"/>
      <c r="RQE3" s="1"/>
      <c r="RQF3" s="1"/>
      <c r="RQG3" s="1"/>
      <c r="RQH3" s="1"/>
      <c r="RQI3" s="1"/>
      <c r="RQJ3" s="1"/>
      <c r="RQK3" s="1"/>
      <c r="RQL3" s="1"/>
      <c r="RQM3" s="1"/>
      <c r="RQN3" s="1"/>
      <c r="RQO3" s="1"/>
      <c r="RQP3" s="1"/>
      <c r="RQQ3" s="1"/>
      <c r="RQR3" s="1"/>
      <c r="RQS3" s="1"/>
      <c r="RQT3" s="1"/>
      <c r="RQU3" s="1"/>
      <c r="RQV3" s="1"/>
      <c r="RQW3" s="1"/>
      <c r="RQX3" s="1"/>
      <c r="RQY3" s="1"/>
      <c r="RQZ3" s="1"/>
      <c r="RRA3" s="1"/>
      <c r="RRB3" s="1"/>
      <c r="RRC3" s="1"/>
      <c r="RRD3" s="1"/>
      <c r="RRE3" s="1"/>
      <c r="RRF3" s="1"/>
      <c r="RRG3" s="1"/>
      <c r="RRH3" s="1"/>
      <c r="RRI3" s="1"/>
      <c r="RRJ3" s="1"/>
      <c r="RRK3" s="1"/>
      <c r="RRL3" s="1"/>
      <c r="RRM3" s="1"/>
      <c r="RRN3" s="1"/>
      <c r="RRO3" s="1"/>
      <c r="RRP3" s="1"/>
      <c r="RRQ3" s="1"/>
      <c r="RRR3" s="1"/>
      <c r="RRS3" s="1"/>
      <c r="RRT3" s="1"/>
      <c r="RRU3" s="1"/>
      <c r="RRV3" s="1"/>
      <c r="RRW3" s="1"/>
      <c r="RRX3" s="1"/>
      <c r="RRY3" s="1"/>
      <c r="RRZ3" s="1"/>
      <c r="RSA3" s="1"/>
      <c r="RSB3" s="1"/>
      <c r="RSC3" s="1"/>
      <c r="RSD3" s="1"/>
      <c r="RSE3" s="1"/>
      <c r="RSF3" s="1"/>
      <c r="RSG3" s="1"/>
      <c r="RSH3" s="1"/>
      <c r="RSI3" s="1"/>
      <c r="RSJ3" s="1"/>
      <c r="RSK3" s="1"/>
      <c r="RSL3" s="1"/>
      <c r="RSM3" s="1"/>
      <c r="RSN3" s="1"/>
      <c r="RSO3" s="1"/>
      <c r="RSP3" s="1"/>
      <c r="RSQ3" s="1"/>
      <c r="RSR3" s="1"/>
      <c r="RSS3" s="1"/>
      <c r="RST3" s="1"/>
      <c r="RSU3" s="1"/>
      <c r="RSV3" s="1"/>
      <c r="RSW3" s="1"/>
      <c r="RSX3" s="1"/>
      <c r="RSY3" s="1"/>
      <c r="RSZ3" s="1"/>
      <c r="RTA3" s="1"/>
      <c r="RTB3" s="1"/>
      <c r="RTC3" s="1"/>
      <c r="RTD3" s="1"/>
      <c r="RTE3" s="1"/>
      <c r="RTF3" s="1"/>
      <c r="RTG3" s="1"/>
      <c r="RTH3" s="1"/>
      <c r="RTI3" s="1"/>
      <c r="RTJ3" s="1"/>
      <c r="RTK3" s="1"/>
      <c r="RTL3" s="1"/>
      <c r="RTM3" s="1"/>
      <c r="RTN3" s="1"/>
      <c r="RTO3" s="1"/>
      <c r="RTP3" s="1"/>
      <c r="RTQ3" s="1"/>
      <c r="RTR3" s="1"/>
      <c r="RTS3" s="1"/>
      <c r="RTT3" s="1"/>
      <c r="RTU3" s="1"/>
      <c r="RTV3" s="1"/>
      <c r="RTW3" s="1"/>
      <c r="RTX3" s="1"/>
      <c r="RTY3" s="1"/>
      <c r="RTZ3" s="1"/>
      <c r="RUA3" s="1"/>
      <c r="RUB3" s="1"/>
      <c r="RUC3" s="1"/>
      <c r="RUD3" s="1"/>
      <c r="RUE3" s="1"/>
      <c r="RUF3" s="1"/>
      <c r="RUG3" s="1"/>
      <c r="RUH3" s="1"/>
      <c r="RUI3" s="1"/>
      <c r="RUJ3" s="1"/>
      <c r="RUK3" s="1"/>
      <c r="RUL3" s="1"/>
      <c r="RUM3" s="1"/>
      <c r="RUN3" s="1"/>
      <c r="RUO3" s="1"/>
      <c r="RUP3" s="1"/>
      <c r="RUQ3" s="1"/>
      <c r="RUR3" s="1"/>
      <c r="RUS3" s="1"/>
      <c r="RUT3" s="1"/>
      <c r="RUU3" s="1"/>
      <c r="RUV3" s="1"/>
      <c r="RUW3" s="1"/>
      <c r="RUX3" s="1"/>
      <c r="RUY3" s="1"/>
      <c r="RUZ3" s="1"/>
      <c r="RVA3" s="1"/>
      <c r="RVB3" s="1"/>
      <c r="RVC3" s="1"/>
      <c r="RVD3" s="1"/>
      <c r="RVE3" s="1"/>
      <c r="RVF3" s="1"/>
      <c r="RVG3" s="1"/>
      <c r="RVH3" s="1"/>
      <c r="RVI3" s="1"/>
      <c r="RVJ3" s="1"/>
      <c r="RVK3" s="1"/>
      <c r="RVL3" s="1"/>
      <c r="RVM3" s="1"/>
      <c r="RVN3" s="1"/>
      <c r="RVO3" s="1"/>
      <c r="RVP3" s="1"/>
      <c r="RVQ3" s="1"/>
      <c r="RVR3" s="1"/>
      <c r="RVS3" s="1"/>
      <c r="RVT3" s="1"/>
      <c r="RVU3" s="1"/>
      <c r="RVV3" s="1"/>
      <c r="RVW3" s="1"/>
      <c r="RVX3" s="1"/>
      <c r="RVY3" s="1"/>
      <c r="RVZ3" s="1"/>
      <c r="RWA3" s="1"/>
      <c r="RWB3" s="1"/>
      <c r="RWC3" s="1"/>
      <c r="RWD3" s="1"/>
      <c r="RWE3" s="1"/>
      <c r="RWF3" s="1"/>
      <c r="RWG3" s="1"/>
      <c r="RWH3" s="1"/>
      <c r="RWI3" s="1"/>
      <c r="RWJ3" s="1"/>
      <c r="RWK3" s="1"/>
      <c r="RWL3" s="1"/>
      <c r="RWM3" s="1"/>
      <c r="RWN3" s="1"/>
      <c r="RWO3" s="1"/>
      <c r="RWP3" s="1"/>
      <c r="RWQ3" s="1"/>
      <c r="RWR3" s="1"/>
      <c r="RWS3" s="1"/>
      <c r="RWT3" s="1"/>
      <c r="RWU3" s="1"/>
      <c r="RWV3" s="1"/>
      <c r="RWW3" s="1"/>
      <c r="RWX3" s="1"/>
      <c r="RWY3" s="1"/>
      <c r="RWZ3" s="1"/>
      <c r="RXA3" s="1"/>
      <c r="RXB3" s="1"/>
      <c r="RXC3" s="1"/>
      <c r="RXD3" s="1"/>
      <c r="RXE3" s="1"/>
      <c r="RXF3" s="1"/>
      <c r="RXG3" s="1"/>
      <c r="RXH3" s="1"/>
      <c r="RXI3" s="1"/>
      <c r="RXJ3" s="1"/>
      <c r="RXK3" s="1"/>
      <c r="RXL3" s="1"/>
      <c r="RXM3" s="1"/>
      <c r="RXN3" s="1"/>
      <c r="RXO3" s="1"/>
      <c r="RXP3" s="1"/>
      <c r="RXQ3" s="1"/>
      <c r="RXR3" s="1"/>
      <c r="RXS3" s="1"/>
      <c r="RXT3" s="1"/>
      <c r="RXU3" s="1"/>
      <c r="RXV3" s="1"/>
      <c r="RXW3" s="1"/>
      <c r="RXX3" s="1"/>
      <c r="RXY3" s="1"/>
      <c r="RXZ3" s="1"/>
      <c r="RYA3" s="1"/>
      <c r="RYB3" s="1"/>
      <c r="RYC3" s="1"/>
      <c r="RYD3" s="1"/>
      <c r="RYE3" s="1"/>
      <c r="RYF3" s="1"/>
      <c r="RYG3" s="1"/>
      <c r="RYH3" s="1"/>
      <c r="RYI3" s="1"/>
      <c r="RYJ3" s="1"/>
      <c r="RYK3" s="1"/>
      <c r="RYL3" s="1"/>
      <c r="RYM3" s="1"/>
      <c r="RYN3" s="1"/>
      <c r="RYO3" s="1"/>
      <c r="RYP3" s="1"/>
      <c r="RYQ3" s="1"/>
      <c r="RYR3" s="1"/>
      <c r="RYS3" s="1"/>
      <c r="RYT3" s="1"/>
      <c r="RYU3" s="1"/>
      <c r="RYV3" s="1"/>
      <c r="RYW3" s="1"/>
      <c r="RYX3" s="1"/>
      <c r="RYY3" s="1"/>
      <c r="RYZ3" s="1"/>
      <c r="RZA3" s="1"/>
      <c r="RZB3" s="1"/>
      <c r="RZC3" s="1"/>
      <c r="RZD3" s="1"/>
      <c r="RZE3" s="1"/>
      <c r="RZF3" s="1"/>
      <c r="RZG3" s="1"/>
      <c r="RZH3" s="1"/>
      <c r="RZI3" s="1"/>
      <c r="RZJ3" s="1"/>
      <c r="RZK3" s="1"/>
      <c r="RZL3" s="1"/>
      <c r="RZM3" s="1"/>
      <c r="RZN3" s="1"/>
      <c r="RZO3" s="1"/>
      <c r="RZP3" s="1"/>
      <c r="RZQ3" s="1"/>
      <c r="RZR3" s="1"/>
      <c r="RZS3" s="1"/>
      <c r="RZT3" s="1"/>
      <c r="RZU3" s="1"/>
      <c r="RZV3" s="1"/>
      <c r="RZW3" s="1"/>
      <c r="RZX3" s="1"/>
      <c r="RZY3" s="1"/>
      <c r="RZZ3" s="1"/>
      <c r="SAA3" s="1"/>
      <c r="SAB3" s="1"/>
      <c r="SAC3" s="1"/>
      <c r="SAD3" s="1"/>
      <c r="SAE3" s="1"/>
      <c r="SAF3" s="1"/>
      <c r="SAG3" s="1"/>
      <c r="SAH3" s="1"/>
      <c r="SAI3" s="1"/>
      <c r="SAJ3" s="1"/>
      <c r="SAK3" s="1"/>
      <c r="SAL3" s="1"/>
      <c r="SAM3" s="1"/>
      <c r="SAN3" s="1"/>
      <c r="SAO3" s="1"/>
      <c r="SAP3" s="1"/>
      <c r="SAQ3" s="1"/>
      <c r="SAR3" s="1"/>
      <c r="SAS3" s="1"/>
      <c r="SAT3" s="1"/>
      <c r="SAU3" s="1"/>
      <c r="SAV3" s="1"/>
      <c r="SAW3" s="1"/>
      <c r="SAX3" s="1"/>
      <c r="SAY3" s="1"/>
      <c r="SAZ3" s="1"/>
      <c r="SBA3" s="1"/>
      <c r="SBB3" s="1"/>
      <c r="SBC3" s="1"/>
      <c r="SBD3" s="1"/>
      <c r="SBE3" s="1"/>
      <c r="SBF3" s="1"/>
      <c r="SBG3" s="1"/>
      <c r="SBH3" s="1"/>
      <c r="SBI3" s="1"/>
      <c r="SBJ3" s="1"/>
      <c r="SBK3" s="1"/>
      <c r="SBL3" s="1"/>
      <c r="SBM3" s="1"/>
      <c r="SBN3" s="1"/>
      <c r="SBO3" s="1"/>
      <c r="SBP3" s="1"/>
      <c r="SBQ3" s="1"/>
      <c r="SBR3" s="1"/>
      <c r="SBS3" s="1"/>
      <c r="SBT3" s="1"/>
      <c r="SBU3" s="1"/>
      <c r="SBV3" s="1"/>
      <c r="SBW3" s="1"/>
      <c r="SBX3" s="1"/>
      <c r="SBY3" s="1"/>
      <c r="SBZ3" s="1"/>
      <c r="SCA3" s="1"/>
      <c r="SCB3" s="1"/>
      <c r="SCC3" s="1"/>
      <c r="SCD3" s="1"/>
      <c r="SCE3" s="1"/>
      <c r="SCF3" s="1"/>
      <c r="SCG3" s="1"/>
      <c r="SCH3" s="1"/>
      <c r="SCI3" s="1"/>
      <c r="SCJ3" s="1"/>
      <c r="SCK3" s="1"/>
      <c r="SCL3" s="1"/>
      <c r="SCM3" s="1"/>
      <c r="SCN3" s="1"/>
      <c r="SCO3" s="1"/>
      <c r="SCP3" s="1"/>
      <c r="SCQ3" s="1"/>
      <c r="SCR3" s="1"/>
      <c r="SCS3" s="1"/>
      <c r="SCT3" s="1"/>
      <c r="SCU3" s="1"/>
      <c r="SCV3" s="1"/>
      <c r="SCW3" s="1"/>
      <c r="SCX3" s="1"/>
      <c r="SCY3" s="1"/>
      <c r="SCZ3" s="1"/>
      <c r="SDA3" s="1"/>
      <c r="SDB3" s="1"/>
      <c r="SDC3" s="1"/>
      <c r="SDD3" s="1"/>
      <c r="SDE3" s="1"/>
      <c r="SDF3" s="1"/>
      <c r="SDG3" s="1"/>
      <c r="SDH3" s="1"/>
      <c r="SDI3" s="1"/>
      <c r="SDJ3" s="1"/>
      <c r="SDK3" s="1"/>
      <c r="SDL3" s="1"/>
      <c r="SDM3" s="1"/>
      <c r="SDN3" s="1"/>
      <c r="SDO3" s="1"/>
      <c r="SDP3" s="1"/>
      <c r="SDQ3" s="1"/>
      <c r="SDR3" s="1"/>
      <c r="SDS3" s="1"/>
      <c r="SDT3" s="1"/>
      <c r="SDU3" s="1"/>
      <c r="SDV3" s="1"/>
      <c r="SDW3" s="1"/>
      <c r="SDX3" s="1"/>
      <c r="SDY3" s="1"/>
      <c r="SDZ3" s="1"/>
      <c r="SEA3" s="1"/>
      <c r="SEB3" s="1"/>
      <c r="SEC3" s="1"/>
      <c r="SED3" s="1"/>
      <c r="SEE3" s="1"/>
      <c r="SEF3" s="1"/>
      <c r="SEG3" s="1"/>
      <c r="SEH3" s="1"/>
      <c r="SEI3" s="1"/>
      <c r="SEJ3" s="1"/>
      <c r="SEK3" s="1"/>
      <c r="SEL3" s="1"/>
      <c r="SEM3" s="1"/>
      <c r="SEN3" s="1"/>
      <c r="SEO3" s="1"/>
      <c r="SEP3" s="1"/>
      <c r="SEQ3" s="1"/>
      <c r="SER3" s="1"/>
      <c r="SES3" s="1"/>
      <c r="SET3" s="1"/>
      <c r="SEU3" s="1"/>
      <c r="SEV3" s="1"/>
      <c r="SEW3" s="1"/>
      <c r="SEX3" s="1"/>
      <c r="SEY3" s="1"/>
      <c r="SEZ3" s="1"/>
      <c r="SFA3" s="1"/>
      <c r="SFB3" s="1"/>
      <c r="SFC3" s="1"/>
      <c r="SFD3" s="1"/>
      <c r="SFE3" s="1"/>
      <c r="SFF3" s="1"/>
      <c r="SFG3" s="1"/>
      <c r="SFH3" s="1"/>
      <c r="SFI3" s="1"/>
      <c r="SFJ3" s="1"/>
      <c r="SFK3" s="1"/>
      <c r="SFL3" s="1"/>
      <c r="SFM3" s="1"/>
      <c r="SFN3" s="1"/>
      <c r="SFO3" s="1"/>
      <c r="SFP3" s="1"/>
      <c r="SFQ3" s="1"/>
      <c r="SFR3" s="1"/>
      <c r="SFS3" s="1"/>
      <c r="SFT3" s="1"/>
      <c r="SFU3" s="1"/>
      <c r="SFV3" s="1"/>
      <c r="SFW3" s="1"/>
      <c r="SFX3" s="1"/>
      <c r="SFY3" s="1"/>
      <c r="SFZ3" s="1"/>
      <c r="SGA3" s="1"/>
      <c r="SGB3" s="1"/>
      <c r="SGC3" s="1"/>
      <c r="SGD3" s="1"/>
      <c r="SGE3" s="1"/>
      <c r="SGF3" s="1"/>
      <c r="SGG3" s="1"/>
      <c r="SGH3" s="1"/>
      <c r="SGI3" s="1"/>
      <c r="SGJ3" s="1"/>
      <c r="SGK3" s="1"/>
      <c r="SGL3" s="1"/>
      <c r="SGM3" s="1"/>
      <c r="SGN3" s="1"/>
      <c r="SGO3" s="1"/>
      <c r="SGP3" s="1"/>
      <c r="SGQ3" s="1"/>
      <c r="SGR3" s="1"/>
      <c r="SGS3" s="1"/>
      <c r="SGT3" s="1"/>
      <c r="SGU3" s="1"/>
      <c r="SGV3" s="1"/>
      <c r="SGW3" s="1"/>
      <c r="SGX3" s="1"/>
      <c r="SGY3" s="1"/>
      <c r="SGZ3" s="1"/>
      <c r="SHA3" s="1"/>
      <c r="SHB3" s="1"/>
      <c r="SHC3" s="1"/>
      <c r="SHD3" s="1"/>
      <c r="SHE3" s="1"/>
      <c r="SHF3" s="1"/>
      <c r="SHG3" s="1"/>
      <c r="SHH3" s="1"/>
      <c r="SHI3" s="1"/>
      <c r="SHJ3" s="1"/>
      <c r="SHK3" s="1"/>
      <c r="SHL3" s="1"/>
      <c r="SHM3" s="1"/>
      <c r="SHN3" s="1"/>
      <c r="SHO3" s="1"/>
      <c r="SHP3" s="1"/>
      <c r="SHQ3" s="1"/>
      <c r="SHR3" s="1"/>
      <c r="SHS3" s="1"/>
      <c r="SHT3" s="1"/>
      <c r="SHU3" s="1"/>
      <c r="SHV3" s="1"/>
      <c r="SHW3" s="1"/>
      <c r="SHX3" s="1"/>
      <c r="SHY3" s="1"/>
      <c r="SHZ3" s="1"/>
      <c r="SIA3" s="1"/>
      <c r="SIB3" s="1"/>
      <c r="SIC3" s="1"/>
      <c r="SID3" s="1"/>
      <c r="SIE3" s="1"/>
      <c r="SIF3" s="1"/>
      <c r="SIG3" s="1"/>
      <c r="SIH3" s="1"/>
      <c r="SII3" s="1"/>
      <c r="SIJ3" s="1"/>
      <c r="SIK3" s="1"/>
      <c r="SIL3" s="1"/>
      <c r="SIM3" s="1"/>
      <c r="SIN3" s="1"/>
      <c r="SIO3" s="1"/>
      <c r="SIP3" s="1"/>
      <c r="SIQ3" s="1"/>
      <c r="SIR3" s="1"/>
      <c r="SIS3" s="1"/>
      <c r="SIT3" s="1"/>
      <c r="SIU3" s="1"/>
      <c r="SIV3" s="1"/>
      <c r="SIW3" s="1"/>
      <c r="SIX3" s="1"/>
      <c r="SIY3" s="1"/>
      <c r="SIZ3" s="1"/>
      <c r="SJA3" s="1"/>
      <c r="SJB3" s="1"/>
      <c r="SJC3" s="1"/>
      <c r="SJD3" s="1"/>
      <c r="SJE3" s="1"/>
      <c r="SJF3" s="1"/>
      <c r="SJG3" s="1"/>
      <c r="SJH3" s="1"/>
      <c r="SJI3" s="1"/>
      <c r="SJJ3" s="1"/>
      <c r="SJK3" s="1"/>
      <c r="SJL3" s="1"/>
      <c r="SJM3" s="1"/>
      <c r="SJN3" s="1"/>
      <c r="SJO3" s="1"/>
      <c r="SJP3" s="1"/>
      <c r="SJQ3" s="1"/>
      <c r="SJR3" s="1"/>
      <c r="SJS3" s="1"/>
      <c r="SJT3" s="1"/>
      <c r="SJU3" s="1"/>
      <c r="SJV3" s="1"/>
      <c r="SJW3" s="1"/>
      <c r="SJX3" s="1"/>
      <c r="SJY3" s="1"/>
      <c r="SJZ3" s="1"/>
      <c r="SKA3" s="1"/>
      <c r="SKB3" s="1"/>
      <c r="SKC3" s="1"/>
      <c r="SKD3" s="1"/>
      <c r="SKE3" s="1"/>
      <c r="SKF3" s="1"/>
      <c r="SKG3" s="1"/>
      <c r="SKH3" s="1"/>
      <c r="SKI3" s="1"/>
      <c r="SKJ3" s="1"/>
      <c r="SKK3" s="1"/>
      <c r="SKL3" s="1"/>
      <c r="SKM3" s="1"/>
      <c r="SKN3" s="1"/>
      <c r="SKO3" s="1"/>
      <c r="SKP3" s="1"/>
      <c r="SKQ3" s="1"/>
      <c r="SKR3" s="1"/>
      <c r="SKS3" s="1"/>
      <c r="SKT3" s="1"/>
      <c r="SKU3" s="1"/>
      <c r="SKV3" s="1"/>
      <c r="SKW3" s="1"/>
      <c r="SKX3" s="1"/>
      <c r="SKY3" s="1"/>
      <c r="SKZ3" s="1"/>
      <c r="SLA3" s="1"/>
      <c r="SLB3" s="1"/>
      <c r="SLC3" s="1"/>
      <c r="SLD3" s="1"/>
      <c r="SLE3" s="1"/>
      <c r="SLF3" s="1"/>
      <c r="SLG3" s="1"/>
      <c r="SLH3" s="1"/>
      <c r="SLI3" s="1"/>
      <c r="SLJ3" s="1"/>
      <c r="SLK3" s="1"/>
      <c r="SLL3" s="1"/>
      <c r="SLM3" s="1"/>
      <c r="SLN3" s="1"/>
      <c r="SLO3" s="1"/>
      <c r="SLP3" s="1"/>
      <c r="SLQ3" s="1"/>
      <c r="SLR3" s="1"/>
      <c r="SLS3" s="1"/>
      <c r="SLT3" s="1"/>
      <c r="SLU3" s="1"/>
      <c r="SLV3" s="1"/>
      <c r="SLW3" s="1"/>
      <c r="SLX3" s="1"/>
      <c r="SLY3" s="1"/>
      <c r="SLZ3" s="1"/>
      <c r="SMA3" s="1"/>
      <c r="SMB3" s="1"/>
      <c r="SMC3" s="1"/>
      <c r="SMD3" s="1"/>
      <c r="SME3" s="1"/>
      <c r="SMF3" s="1"/>
      <c r="SMG3" s="1"/>
      <c r="SMH3" s="1"/>
      <c r="SMI3" s="1"/>
      <c r="SMJ3" s="1"/>
      <c r="SMK3" s="1"/>
      <c r="SML3" s="1"/>
      <c r="SMM3" s="1"/>
      <c r="SMN3" s="1"/>
      <c r="SMO3" s="1"/>
      <c r="SMP3" s="1"/>
      <c r="SMQ3" s="1"/>
      <c r="SMR3" s="1"/>
      <c r="SMS3" s="1"/>
      <c r="SMT3" s="1"/>
      <c r="SMU3" s="1"/>
      <c r="SMV3" s="1"/>
      <c r="SMW3" s="1"/>
      <c r="SMX3" s="1"/>
      <c r="SMY3" s="1"/>
      <c r="SMZ3" s="1"/>
      <c r="SNA3" s="1"/>
      <c r="SNB3" s="1"/>
      <c r="SNC3" s="1"/>
      <c r="SND3" s="1"/>
      <c r="SNE3" s="1"/>
      <c r="SNF3" s="1"/>
      <c r="SNG3" s="1"/>
      <c r="SNH3" s="1"/>
      <c r="SNI3" s="1"/>
      <c r="SNJ3" s="1"/>
      <c r="SNK3" s="1"/>
      <c r="SNL3" s="1"/>
      <c r="SNM3" s="1"/>
      <c r="SNN3" s="1"/>
      <c r="SNO3" s="1"/>
      <c r="SNP3" s="1"/>
      <c r="SNQ3" s="1"/>
      <c r="SNR3" s="1"/>
      <c r="SNS3" s="1"/>
      <c r="SNT3" s="1"/>
      <c r="SNU3" s="1"/>
      <c r="SNV3" s="1"/>
      <c r="SNW3" s="1"/>
      <c r="SNX3" s="1"/>
      <c r="SNY3" s="1"/>
      <c r="SNZ3" s="1"/>
      <c r="SOA3" s="1"/>
      <c r="SOB3" s="1"/>
      <c r="SOC3" s="1"/>
      <c r="SOD3" s="1"/>
      <c r="SOE3" s="1"/>
      <c r="SOF3" s="1"/>
      <c r="SOG3" s="1"/>
      <c r="SOH3" s="1"/>
      <c r="SOI3" s="1"/>
      <c r="SOJ3" s="1"/>
      <c r="SOK3" s="1"/>
      <c r="SOL3" s="1"/>
      <c r="SOM3" s="1"/>
      <c r="SON3" s="1"/>
      <c r="SOO3" s="1"/>
      <c r="SOP3" s="1"/>
      <c r="SOQ3" s="1"/>
      <c r="SOR3" s="1"/>
      <c r="SOS3" s="1"/>
      <c r="SOT3" s="1"/>
      <c r="SOU3" s="1"/>
      <c r="SOV3" s="1"/>
      <c r="SOW3" s="1"/>
      <c r="SOX3" s="1"/>
      <c r="SOY3" s="1"/>
      <c r="SOZ3" s="1"/>
      <c r="SPA3" s="1"/>
      <c r="SPB3" s="1"/>
      <c r="SPC3" s="1"/>
      <c r="SPD3" s="1"/>
      <c r="SPE3" s="1"/>
      <c r="SPF3" s="1"/>
      <c r="SPG3" s="1"/>
      <c r="SPH3" s="1"/>
      <c r="SPI3" s="1"/>
      <c r="SPJ3" s="1"/>
      <c r="SPK3" s="1"/>
      <c r="SPL3" s="1"/>
      <c r="SPM3" s="1"/>
      <c r="SPN3" s="1"/>
      <c r="SPO3" s="1"/>
      <c r="SPP3" s="1"/>
      <c r="SPQ3" s="1"/>
      <c r="SPR3" s="1"/>
      <c r="SPS3" s="1"/>
      <c r="SPT3" s="1"/>
      <c r="SPU3" s="1"/>
      <c r="SPV3" s="1"/>
      <c r="SPW3" s="1"/>
      <c r="SPX3" s="1"/>
      <c r="SPY3" s="1"/>
      <c r="SPZ3" s="1"/>
      <c r="SQA3" s="1"/>
      <c r="SQB3" s="1"/>
      <c r="SQC3" s="1"/>
      <c r="SQD3" s="1"/>
      <c r="SQE3" s="1"/>
      <c r="SQF3" s="1"/>
      <c r="SQG3" s="1"/>
      <c r="SQH3" s="1"/>
      <c r="SQI3" s="1"/>
      <c r="SQJ3" s="1"/>
      <c r="SQK3" s="1"/>
      <c r="SQL3" s="1"/>
      <c r="SQM3" s="1"/>
      <c r="SQN3" s="1"/>
      <c r="SQO3" s="1"/>
      <c r="SQP3" s="1"/>
      <c r="SQQ3" s="1"/>
      <c r="SQR3" s="1"/>
      <c r="SQS3" s="1"/>
      <c r="SQT3" s="1"/>
      <c r="SQU3" s="1"/>
      <c r="SQV3" s="1"/>
      <c r="SQW3" s="1"/>
      <c r="SQX3" s="1"/>
      <c r="SQY3" s="1"/>
      <c r="SQZ3" s="1"/>
      <c r="SRA3" s="1"/>
      <c r="SRB3" s="1"/>
      <c r="SRC3" s="1"/>
      <c r="SRD3" s="1"/>
      <c r="SRE3" s="1"/>
      <c r="SRF3" s="1"/>
      <c r="SRG3" s="1"/>
      <c r="SRH3" s="1"/>
      <c r="SRI3" s="1"/>
      <c r="SRJ3" s="1"/>
      <c r="SRK3" s="1"/>
      <c r="SRL3" s="1"/>
      <c r="SRM3" s="1"/>
      <c r="SRN3" s="1"/>
      <c r="SRO3" s="1"/>
      <c r="SRP3" s="1"/>
      <c r="SRQ3" s="1"/>
      <c r="SRR3" s="1"/>
      <c r="SRS3" s="1"/>
      <c r="SRT3" s="1"/>
      <c r="SRU3" s="1"/>
      <c r="SRV3" s="1"/>
      <c r="SRW3" s="1"/>
      <c r="SRX3" s="1"/>
      <c r="SRY3" s="1"/>
      <c r="SRZ3" s="1"/>
      <c r="SSA3" s="1"/>
      <c r="SSB3" s="1"/>
      <c r="SSC3" s="1"/>
      <c r="SSD3" s="1"/>
      <c r="SSE3" s="1"/>
      <c r="SSF3" s="1"/>
      <c r="SSG3" s="1"/>
      <c r="SSH3" s="1"/>
      <c r="SSI3" s="1"/>
      <c r="SSJ3" s="1"/>
      <c r="SSK3" s="1"/>
      <c r="SSL3" s="1"/>
      <c r="SSM3" s="1"/>
      <c r="SSN3" s="1"/>
      <c r="SSO3" s="1"/>
      <c r="SSP3" s="1"/>
      <c r="SSQ3" s="1"/>
      <c r="SSR3" s="1"/>
      <c r="SSS3" s="1"/>
      <c r="SST3" s="1"/>
      <c r="SSU3" s="1"/>
      <c r="SSV3" s="1"/>
      <c r="SSW3" s="1"/>
      <c r="SSX3" s="1"/>
      <c r="SSY3" s="1"/>
      <c r="SSZ3" s="1"/>
      <c r="STA3" s="1"/>
      <c r="STB3" s="1"/>
      <c r="STC3" s="1"/>
      <c r="STD3" s="1"/>
      <c r="STE3" s="1"/>
      <c r="STF3" s="1"/>
      <c r="STG3" s="1"/>
      <c r="STH3" s="1"/>
      <c r="STI3" s="1"/>
      <c r="STJ3" s="1"/>
      <c r="STK3" s="1"/>
      <c r="STL3" s="1"/>
      <c r="STM3" s="1"/>
      <c r="STN3" s="1"/>
      <c r="STO3" s="1"/>
      <c r="STP3" s="1"/>
      <c r="STQ3" s="1"/>
      <c r="STR3" s="1"/>
      <c r="STS3" s="1"/>
      <c r="STT3" s="1"/>
      <c r="STU3" s="1"/>
      <c r="STV3" s="1"/>
      <c r="STW3" s="1"/>
      <c r="STX3" s="1"/>
      <c r="STY3" s="1"/>
      <c r="STZ3" s="1"/>
      <c r="SUA3" s="1"/>
      <c r="SUB3" s="1"/>
      <c r="SUC3" s="1"/>
      <c r="SUD3" s="1"/>
      <c r="SUE3" s="1"/>
      <c r="SUF3" s="1"/>
      <c r="SUG3" s="1"/>
      <c r="SUH3" s="1"/>
      <c r="SUI3" s="1"/>
      <c r="SUJ3" s="1"/>
      <c r="SUK3" s="1"/>
      <c r="SUL3" s="1"/>
      <c r="SUM3" s="1"/>
      <c r="SUN3" s="1"/>
      <c r="SUO3" s="1"/>
      <c r="SUP3" s="1"/>
      <c r="SUQ3" s="1"/>
      <c r="SUR3" s="1"/>
      <c r="SUS3" s="1"/>
      <c r="SUT3" s="1"/>
      <c r="SUU3" s="1"/>
      <c r="SUV3" s="1"/>
      <c r="SUW3" s="1"/>
      <c r="SUX3" s="1"/>
      <c r="SUY3" s="1"/>
      <c r="SUZ3" s="1"/>
      <c r="SVA3" s="1"/>
      <c r="SVB3" s="1"/>
      <c r="SVC3" s="1"/>
      <c r="SVD3" s="1"/>
      <c r="SVE3" s="1"/>
      <c r="SVF3" s="1"/>
      <c r="SVG3" s="1"/>
      <c r="SVH3" s="1"/>
      <c r="SVI3" s="1"/>
      <c r="SVJ3" s="1"/>
      <c r="SVK3" s="1"/>
      <c r="SVL3" s="1"/>
      <c r="SVM3" s="1"/>
      <c r="SVN3" s="1"/>
      <c r="SVO3" s="1"/>
      <c r="SVP3" s="1"/>
      <c r="SVQ3" s="1"/>
      <c r="SVR3" s="1"/>
      <c r="SVS3" s="1"/>
      <c r="SVT3" s="1"/>
      <c r="SVU3" s="1"/>
      <c r="SVV3" s="1"/>
      <c r="SVW3" s="1"/>
      <c r="SVX3" s="1"/>
      <c r="SVY3" s="1"/>
      <c r="SVZ3" s="1"/>
      <c r="SWA3" s="1"/>
      <c r="SWB3" s="1"/>
      <c r="SWC3" s="1"/>
      <c r="SWD3" s="1"/>
      <c r="SWE3" s="1"/>
      <c r="SWF3" s="1"/>
      <c r="SWG3" s="1"/>
      <c r="SWH3" s="1"/>
      <c r="SWI3" s="1"/>
      <c r="SWJ3" s="1"/>
      <c r="SWK3" s="1"/>
      <c r="SWL3" s="1"/>
      <c r="SWM3" s="1"/>
      <c r="SWN3" s="1"/>
      <c r="SWO3" s="1"/>
      <c r="SWP3" s="1"/>
      <c r="SWQ3" s="1"/>
      <c r="SWR3" s="1"/>
      <c r="SWS3" s="1"/>
      <c r="SWT3" s="1"/>
      <c r="SWU3" s="1"/>
      <c r="SWV3" s="1"/>
      <c r="SWW3" s="1"/>
      <c r="SWX3" s="1"/>
      <c r="SWY3" s="1"/>
      <c r="SWZ3" s="1"/>
      <c r="SXA3" s="1"/>
      <c r="SXB3" s="1"/>
      <c r="SXC3" s="1"/>
      <c r="SXD3" s="1"/>
      <c r="SXE3" s="1"/>
      <c r="SXF3" s="1"/>
      <c r="SXG3" s="1"/>
      <c r="SXH3" s="1"/>
      <c r="SXI3" s="1"/>
      <c r="SXJ3" s="1"/>
      <c r="SXK3" s="1"/>
      <c r="SXL3" s="1"/>
      <c r="SXM3" s="1"/>
      <c r="SXN3" s="1"/>
      <c r="SXO3" s="1"/>
      <c r="SXP3" s="1"/>
      <c r="SXQ3" s="1"/>
      <c r="SXR3" s="1"/>
      <c r="SXS3" s="1"/>
      <c r="SXT3" s="1"/>
      <c r="SXU3" s="1"/>
      <c r="SXV3" s="1"/>
      <c r="SXW3" s="1"/>
      <c r="SXX3" s="1"/>
      <c r="SXY3" s="1"/>
      <c r="SXZ3" s="1"/>
      <c r="SYA3" s="1"/>
      <c r="SYB3" s="1"/>
      <c r="SYC3" s="1"/>
      <c r="SYD3" s="1"/>
      <c r="SYE3" s="1"/>
      <c r="SYF3" s="1"/>
      <c r="SYG3" s="1"/>
      <c r="SYH3" s="1"/>
      <c r="SYI3" s="1"/>
      <c r="SYJ3" s="1"/>
      <c r="SYK3" s="1"/>
      <c r="SYL3" s="1"/>
      <c r="SYM3" s="1"/>
      <c r="SYN3" s="1"/>
      <c r="SYO3" s="1"/>
      <c r="SYP3" s="1"/>
      <c r="SYQ3" s="1"/>
      <c r="SYR3" s="1"/>
      <c r="SYS3" s="1"/>
      <c r="SYT3" s="1"/>
      <c r="SYU3" s="1"/>
      <c r="SYV3" s="1"/>
      <c r="SYW3" s="1"/>
      <c r="SYX3" s="1"/>
      <c r="SYY3" s="1"/>
      <c r="SYZ3" s="1"/>
      <c r="SZA3" s="1"/>
      <c r="SZB3" s="1"/>
      <c r="SZC3" s="1"/>
      <c r="SZD3" s="1"/>
      <c r="SZE3" s="1"/>
      <c r="SZF3" s="1"/>
      <c r="SZG3" s="1"/>
      <c r="SZH3" s="1"/>
      <c r="SZI3" s="1"/>
      <c r="SZJ3" s="1"/>
      <c r="SZK3" s="1"/>
      <c r="SZL3" s="1"/>
      <c r="SZM3" s="1"/>
      <c r="SZN3" s="1"/>
      <c r="SZO3" s="1"/>
      <c r="SZP3" s="1"/>
      <c r="SZQ3" s="1"/>
      <c r="SZR3" s="1"/>
      <c r="SZS3" s="1"/>
      <c r="SZT3" s="1"/>
      <c r="SZU3" s="1"/>
      <c r="SZV3" s="1"/>
      <c r="SZW3" s="1"/>
      <c r="SZX3" s="1"/>
      <c r="SZY3" s="1"/>
      <c r="SZZ3" s="1"/>
      <c r="TAA3" s="1"/>
      <c r="TAB3" s="1"/>
      <c r="TAC3" s="1"/>
      <c r="TAD3" s="1"/>
      <c r="TAE3" s="1"/>
      <c r="TAF3" s="1"/>
      <c r="TAG3" s="1"/>
      <c r="TAH3" s="1"/>
      <c r="TAI3" s="1"/>
      <c r="TAJ3" s="1"/>
      <c r="TAK3" s="1"/>
      <c r="TAL3" s="1"/>
      <c r="TAM3" s="1"/>
      <c r="TAN3" s="1"/>
      <c r="TAO3" s="1"/>
      <c r="TAP3" s="1"/>
      <c r="TAQ3" s="1"/>
      <c r="TAR3" s="1"/>
      <c r="TAS3" s="1"/>
      <c r="TAT3" s="1"/>
      <c r="TAU3" s="1"/>
      <c r="TAV3" s="1"/>
      <c r="TAW3" s="1"/>
      <c r="TAX3" s="1"/>
      <c r="TAY3" s="1"/>
      <c r="TAZ3" s="1"/>
      <c r="TBA3" s="1"/>
      <c r="TBB3" s="1"/>
      <c r="TBC3" s="1"/>
      <c r="TBD3" s="1"/>
      <c r="TBE3" s="1"/>
      <c r="TBF3" s="1"/>
      <c r="TBG3" s="1"/>
      <c r="TBH3" s="1"/>
      <c r="TBI3" s="1"/>
      <c r="TBJ3" s="1"/>
      <c r="TBK3" s="1"/>
      <c r="TBL3" s="1"/>
      <c r="TBM3" s="1"/>
      <c r="TBN3" s="1"/>
      <c r="TBO3" s="1"/>
      <c r="TBP3" s="1"/>
      <c r="TBQ3" s="1"/>
      <c r="TBR3" s="1"/>
      <c r="TBS3" s="1"/>
      <c r="TBT3" s="1"/>
      <c r="TBU3" s="1"/>
      <c r="TBV3" s="1"/>
      <c r="TBW3" s="1"/>
      <c r="TBX3" s="1"/>
      <c r="TBY3" s="1"/>
      <c r="TBZ3" s="1"/>
      <c r="TCA3" s="1"/>
      <c r="TCB3" s="1"/>
      <c r="TCC3" s="1"/>
      <c r="TCD3" s="1"/>
      <c r="TCE3" s="1"/>
      <c r="TCF3" s="1"/>
      <c r="TCG3" s="1"/>
      <c r="TCH3" s="1"/>
      <c r="TCI3" s="1"/>
      <c r="TCJ3" s="1"/>
      <c r="TCK3" s="1"/>
      <c r="TCL3" s="1"/>
      <c r="TCM3" s="1"/>
      <c r="TCN3" s="1"/>
      <c r="TCO3" s="1"/>
      <c r="TCP3" s="1"/>
      <c r="TCQ3" s="1"/>
      <c r="TCR3" s="1"/>
      <c r="TCS3" s="1"/>
      <c r="TCT3" s="1"/>
      <c r="TCU3" s="1"/>
      <c r="TCV3" s="1"/>
      <c r="TCW3" s="1"/>
      <c r="TCX3" s="1"/>
      <c r="TCY3" s="1"/>
      <c r="TCZ3" s="1"/>
      <c r="TDA3" s="1"/>
      <c r="TDB3" s="1"/>
      <c r="TDC3" s="1"/>
      <c r="TDD3" s="1"/>
      <c r="TDE3" s="1"/>
      <c r="TDF3" s="1"/>
      <c r="TDG3" s="1"/>
      <c r="TDH3" s="1"/>
      <c r="TDI3" s="1"/>
      <c r="TDJ3" s="1"/>
      <c r="TDK3" s="1"/>
      <c r="TDL3" s="1"/>
      <c r="TDM3" s="1"/>
      <c r="TDN3" s="1"/>
      <c r="TDO3" s="1"/>
      <c r="TDP3" s="1"/>
      <c r="TDQ3" s="1"/>
      <c r="TDR3" s="1"/>
      <c r="TDS3" s="1"/>
      <c r="TDT3" s="1"/>
      <c r="TDU3" s="1"/>
      <c r="TDV3" s="1"/>
      <c r="TDW3" s="1"/>
      <c r="TDX3" s="1"/>
      <c r="TDY3" s="1"/>
      <c r="TDZ3" s="1"/>
      <c r="TEA3" s="1"/>
      <c r="TEB3" s="1"/>
      <c r="TEC3" s="1"/>
      <c r="TED3" s="1"/>
      <c r="TEE3" s="1"/>
      <c r="TEF3" s="1"/>
      <c r="TEG3" s="1"/>
      <c r="TEH3" s="1"/>
      <c r="TEI3" s="1"/>
      <c r="TEJ3" s="1"/>
      <c r="TEK3" s="1"/>
      <c r="TEL3" s="1"/>
      <c r="TEM3" s="1"/>
      <c r="TEN3" s="1"/>
      <c r="TEO3" s="1"/>
      <c r="TEP3" s="1"/>
      <c r="TEQ3" s="1"/>
      <c r="TER3" s="1"/>
      <c r="TES3" s="1"/>
      <c r="TET3" s="1"/>
      <c r="TEU3" s="1"/>
      <c r="TEV3" s="1"/>
      <c r="TEW3" s="1"/>
      <c r="TEX3" s="1"/>
      <c r="TEY3" s="1"/>
      <c r="TEZ3" s="1"/>
      <c r="TFA3" s="1"/>
      <c r="TFB3" s="1"/>
      <c r="TFC3" s="1"/>
      <c r="TFD3" s="1"/>
      <c r="TFE3" s="1"/>
      <c r="TFF3" s="1"/>
      <c r="TFG3" s="1"/>
      <c r="TFH3" s="1"/>
      <c r="TFI3" s="1"/>
      <c r="TFJ3" s="1"/>
      <c r="TFK3" s="1"/>
      <c r="TFL3" s="1"/>
      <c r="TFM3" s="1"/>
      <c r="TFN3" s="1"/>
      <c r="TFO3" s="1"/>
      <c r="TFP3" s="1"/>
      <c r="TFQ3" s="1"/>
      <c r="TFR3" s="1"/>
      <c r="TFS3" s="1"/>
      <c r="TFT3" s="1"/>
      <c r="TFU3" s="1"/>
      <c r="TFV3" s="1"/>
      <c r="TFW3" s="1"/>
      <c r="TFX3" s="1"/>
      <c r="TFY3" s="1"/>
      <c r="TFZ3" s="1"/>
      <c r="TGA3" s="1"/>
      <c r="TGB3" s="1"/>
      <c r="TGC3" s="1"/>
      <c r="TGD3" s="1"/>
      <c r="TGE3" s="1"/>
      <c r="TGF3" s="1"/>
      <c r="TGG3" s="1"/>
      <c r="TGH3" s="1"/>
      <c r="TGI3" s="1"/>
      <c r="TGJ3" s="1"/>
      <c r="TGK3" s="1"/>
      <c r="TGL3" s="1"/>
      <c r="TGM3" s="1"/>
      <c r="TGN3" s="1"/>
      <c r="TGO3" s="1"/>
      <c r="TGP3" s="1"/>
      <c r="TGQ3" s="1"/>
      <c r="TGR3" s="1"/>
      <c r="TGS3" s="1"/>
      <c r="TGT3" s="1"/>
      <c r="TGU3" s="1"/>
      <c r="TGV3" s="1"/>
      <c r="TGW3" s="1"/>
      <c r="TGX3" s="1"/>
      <c r="TGY3" s="1"/>
      <c r="TGZ3" s="1"/>
      <c r="THA3" s="1"/>
      <c r="THB3" s="1"/>
      <c r="THC3" s="1"/>
      <c r="THD3" s="1"/>
      <c r="THE3" s="1"/>
      <c r="THF3" s="1"/>
      <c r="THG3" s="1"/>
      <c r="THH3" s="1"/>
      <c r="THI3" s="1"/>
      <c r="THJ3" s="1"/>
      <c r="THK3" s="1"/>
      <c r="THL3" s="1"/>
      <c r="THM3" s="1"/>
      <c r="THN3" s="1"/>
      <c r="THO3" s="1"/>
      <c r="THP3" s="1"/>
      <c r="THQ3" s="1"/>
      <c r="THR3" s="1"/>
      <c r="THS3" s="1"/>
      <c r="THT3" s="1"/>
      <c r="THU3" s="1"/>
      <c r="THV3" s="1"/>
      <c r="THW3" s="1"/>
      <c r="THX3" s="1"/>
      <c r="THY3" s="1"/>
      <c r="THZ3" s="1"/>
      <c r="TIA3" s="1"/>
      <c r="TIB3" s="1"/>
      <c r="TIC3" s="1"/>
      <c r="TID3" s="1"/>
      <c r="TIE3" s="1"/>
      <c r="TIF3" s="1"/>
      <c r="TIG3" s="1"/>
      <c r="TIH3" s="1"/>
      <c r="TII3" s="1"/>
      <c r="TIJ3" s="1"/>
      <c r="TIK3" s="1"/>
      <c r="TIL3" s="1"/>
      <c r="TIM3" s="1"/>
      <c r="TIN3" s="1"/>
      <c r="TIO3" s="1"/>
      <c r="TIP3" s="1"/>
      <c r="TIQ3" s="1"/>
      <c r="TIR3" s="1"/>
      <c r="TIS3" s="1"/>
      <c r="TIT3" s="1"/>
      <c r="TIU3" s="1"/>
      <c r="TIV3" s="1"/>
      <c r="TIW3" s="1"/>
      <c r="TIX3" s="1"/>
      <c r="TIY3" s="1"/>
      <c r="TIZ3" s="1"/>
      <c r="TJA3" s="1"/>
      <c r="TJB3" s="1"/>
      <c r="TJC3" s="1"/>
      <c r="TJD3" s="1"/>
      <c r="TJE3" s="1"/>
      <c r="TJF3" s="1"/>
      <c r="TJG3" s="1"/>
      <c r="TJH3" s="1"/>
      <c r="TJI3" s="1"/>
      <c r="TJJ3" s="1"/>
      <c r="TJK3" s="1"/>
      <c r="TJL3" s="1"/>
      <c r="TJM3" s="1"/>
      <c r="TJN3" s="1"/>
      <c r="TJO3" s="1"/>
      <c r="TJP3" s="1"/>
      <c r="TJQ3" s="1"/>
      <c r="TJR3" s="1"/>
      <c r="TJS3" s="1"/>
      <c r="TJT3" s="1"/>
      <c r="TJU3" s="1"/>
      <c r="TJV3" s="1"/>
      <c r="TJW3" s="1"/>
      <c r="TJX3" s="1"/>
      <c r="TJY3" s="1"/>
      <c r="TJZ3" s="1"/>
      <c r="TKA3" s="1"/>
      <c r="TKB3" s="1"/>
      <c r="TKC3" s="1"/>
      <c r="TKD3" s="1"/>
      <c r="TKE3" s="1"/>
      <c r="TKF3" s="1"/>
      <c r="TKG3" s="1"/>
      <c r="TKH3" s="1"/>
      <c r="TKI3" s="1"/>
      <c r="TKJ3" s="1"/>
      <c r="TKK3" s="1"/>
      <c r="TKL3" s="1"/>
      <c r="TKM3" s="1"/>
      <c r="TKN3" s="1"/>
      <c r="TKO3" s="1"/>
      <c r="TKP3" s="1"/>
      <c r="TKQ3" s="1"/>
      <c r="TKR3" s="1"/>
      <c r="TKS3" s="1"/>
      <c r="TKT3" s="1"/>
      <c r="TKU3" s="1"/>
      <c r="TKV3" s="1"/>
      <c r="TKW3" s="1"/>
      <c r="TKX3" s="1"/>
      <c r="TKY3" s="1"/>
      <c r="TKZ3" s="1"/>
      <c r="TLA3" s="1"/>
      <c r="TLB3" s="1"/>
      <c r="TLC3" s="1"/>
      <c r="TLD3" s="1"/>
      <c r="TLE3" s="1"/>
      <c r="TLF3" s="1"/>
      <c r="TLG3" s="1"/>
      <c r="TLH3" s="1"/>
      <c r="TLI3" s="1"/>
      <c r="TLJ3" s="1"/>
      <c r="TLK3" s="1"/>
      <c r="TLL3" s="1"/>
      <c r="TLM3" s="1"/>
      <c r="TLN3" s="1"/>
      <c r="TLO3" s="1"/>
      <c r="TLP3" s="1"/>
      <c r="TLQ3" s="1"/>
      <c r="TLR3" s="1"/>
      <c r="TLS3" s="1"/>
      <c r="TLT3" s="1"/>
      <c r="TLU3" s="1"/>
      <c r="TLV3" s="1"/>
      <c r="TLW3" s="1"/>
      <c r="TLX3" s="1"/>
      <c r="TLY3" s="1"/>
      <c r="TLZ3" s="1"/>
      <c r="TMA3" s="1"/>
      <c r="TMB3" s="1"/>
      <c r="TMC3" s="1"/>
      <c r="TMD3" s="1"/>
      <c r="TME3" s="1"/>
      <c r="TMF3" s="1"/>
      <c r="TMG3" s="1"/>
      <c r="TMH3" s="1"/>
      <c r="TMI3" s="1"/>
      <c r="TMJ3" s="1"/>
      <c r="TMK3" s="1"/>
      <c r="TML3" s="1"/>
      <c r="TMM3" s="1"/>
      <c r="TMN3" s="1"/>
      <c r="TMO3" s="1"/>
      <c r="TMP3" s="1"/>
      <c r="TMQ3" s="1"/>
      <c r="TMR3" s="1"/>
      <c r="TMS3" s="1"/>
      <c r="TMT3" s="1"/>
      <c r="TMU3" s="1"/>
      <c r="TMV3" s="1"/>
      <c r="TMW3" s="1"/>
      <c r="TMX3" s="1"/>
      <c r="TMY3" s="1"/>
      <c r="TMZ3" s="1"/>
      <c r="TNA3" s="1"/>
      <c r="TNB3" s="1"/>
      <c r="TNC3" s="1"/>
      <c r="TND3" s="1"/>
      <c r="TNE3" s="1"/>
      <c r="TNF3" s="1"/>
      <c r="TNG3" s="1"/>
      <c r="TNH3" s="1"/>
      <c r="TNI3" s="1"/>
      <c r="TNJ3" s="1"/>
      <c r="TNK3" s="1"/>
      <c r="TNL3" s="1"/>
      <c r="TNM3" s="1"/>
      <c r="TNN3" s="1"/>
      <c r="TNO3" s="1"/>
      <c r="TNP3" s="1"/>
      <c r="TNQ3" s="1"/>
      <c r="TNR3" s="1"/>
      <c r="TNS3" s="1"/>
      <c r="TNT3" s="1"/>
      <c r="TNU3" s="1"/>
      <c r="TNV3" s="1"/>
      <c r="TNW3" s="1"/>
      <c r="TNX3" s="1"/>
      <c r="TNY3" s="1"/>
      <c r="TNZ3" s="1"/>
      <c r="TOA3" s="1"/>
      <c r="TOB3" s="1"/>
      <c r="TOC3" s="1"/>
      <c r="TOD3" s="1"/>
      <c r="TOE3" s="1"/>
      <c r="TOF3" s="1"/>
      <c r="TOG3" s="1"/>
      <c r="TOH3" s="1"/>
      <c r="TOI3" s="1"/>
      <c r="TOJ3" s="1"/>
      <c r="TOK3" s="1"/>
      <c r="TOL3" s="1"/>
      <c r="TOM3" s="1"/>
      <c r="TON3" s="1"/>
      <c r="TOO3" s="1"/>
      <c r="TOP3" s="1"/>
      <c r="TOQ3" s="1"/>
      <c r="TOR3" s="1"/>
      <c r="TOS3" s="1"/>
      <c r="TOT3" s="1"/>
      <c r="TOU3" s="1"/>
      <c r="TOV3" s="1"/>
      <c r="TOW3" s="1"/>
      <c r="TOX3" s="1"/>
      <c r="TOY3" s="1"/>
      <c r="TOZ3" s="1"/>
      <c r="TPA3" s="1"/>
      <c r="TPB3" s="1"/>
      <c r="TPC3" s="1"/>
      <c r="TPD3" s="1"/>
      <c r="TPE3" s="1"/>
      <c r="TPF3" s="1"/>
      <c r="TPG3" s="1"/>
      <c r="TPH3" s="1"/>
      <c r="TPI3" s="1"/>
      <c r="TPJ3" s="1"/>
      <c r="TPK3" s="1"/>
      <c r="TPL3" s="1"/>
      <c r="TPM3" s="1"/>
      <c r="TPN3" s="1"/>
      <c r="TPO3" s="1"/>
      <c r="TPP3" s="1"/>
      <c r="TPQ3" s="1"/>
      <c r="TPR3" s="1"/>
      <c r="TPS3" s="1"/>
      <c r="TPT3" s="1"/>
      <c r="TPU3" s="1"/>
      <c r="TPV3" s="1"/>
      <c r="TPW3" s="1"/>
      <c r="TPX3" s="1"/>
      <c r="TPY3" s="1"/>
      <c r="TPZ3" s="1"/>
      <c r="TQA3" s="1"/>
      <c r="TQB3" s="1"/>
      <c r="TQC3" s="1"/>
      <c r="TQD3" s="1"/>
      <c r="TQE3" s="1"/>
      <c r="TQF3" s="1"/>
      <c r="TQG3" s="1"/>
      <c r="TQH3" s="1"/>
      <c r="TQI3" s="1"/>
      <c r="TQJ3" s="1"/>
      <c r="TQK3" s="1"/>
      <c r="TQL3" s="1"/>
      <c r="TQM3" s="1"/>
      <c r="TQN3" s="1"/>
      <c r="TQO3" s="1"/>
      <c r="TQP3" s="1"/>
      <c r="TQQ3" s="1"/>
      <c r="TQR3" s="1"/>
      <c r="TQS3" s="1"/>
      <c r="TQT3" s="1"/>
      <c r="TQU3" s="1"/>
      <c r="TQV3" s="1"/>
      <c r="TQW3" s="1"/>
      <c r="TQX3" s="1"/>
      <c r="TQY3" s="1"/>
      <c r="TQZ3" s="1"/>
      <c r="TRA3" s="1"/>
      <c r="TRB3" s="1"/>
      <c r="TRC3" s="1"/>
      <c r="TRD3" s="1"/>
      <c r="TRE3" s="1"/>
      <c r="TRF3" s="1"/>
      <c r="TRG3" s="1"/>
      <c r="TRH3" s="1"/>
      <c r="TRI3" s="1"/>
      <c r="TRJ3" s="1"/>
      <c r="TRK3" s="1"/>
      <c r="TRL3" s="1"/>
      <c r="TRM3" s="1"/>
      <c r="TRN3" s="1"/>
      <c r="TRO3" s="1"/>
      <c r="TRP3" s="1"/>
      <c r="TRQ3" s="1"/>
      <c r="TRR3" s="1"/>
      <c r="TRS3" s="1"/>
      <c r="TRT3" s="1"/>
      <c r="TRU3" s="1"/>
      <c r="TRV3" s="1"/>
      <c r="TRW3" s="1"/>
      <c r="TRX3" s="1"/>
      <c r="TRY3" s="1"/>
      <c r="TRZ3" s="1"/>
      <c r="TSA3" s="1"/>
      <c r="TSB3" s="1"/>
      <c r="TSC3" s="1"/>
      <c r="TSD3" s="1"/>
      <c r="TSE3" s="1"/>
      <c r="TSF3" s="1"/>
      <c r="TSG3" s="1"/>
      <c r="TSH3" s="1"/>
      <c r="TSI3" s="1"/>
      <c r="TSJ3" s="1"/>
      <c r="TSK3" s="1"/>
      <c r="TSL3" s="1"/>
      <c r="TSM3" s="1"/>
      <c r="TSN3" s="1"/>
      <c r="TSO3" s="1"/>
      <c r="TSP3" s="1"/>
      <c r="TSQ3" s="1"/>
      <c r="TSR3" s="1"/>
      <c r="TSS3" s="1"/>
      <c r="TST3" s="1"/>
      <c r="TSU3" s="1"/>
      <c r="TSV3" s="1"/>
      <c r="TSW3" s="1"/>
      <c r="TSX3" s="1"/>
      <c r="TSY3" s="1"/>
      <c r="TSZ3" s="1"/>
      <c r="TTA3" s="1"/>
      <c r="TTB3" s="1"/>
      <c r="TTC3" s="1"/>
      <c r="TTD3" s="1"/>
      <c r="TTE3" s="1"/>
      <c r="TTF3" s="1"/>
      <c r="TTG3" s="1"/>
      <c r="TTH3" s="1"/>
      <c r="TTI3" s="1"/>
      <c r="TTJ3" s="1"/>
      <c r="TTK3" s="1"/>
      <c r="TTL3" s="1"/>
      <c r="TTM3" s="1"/>
      <c r="TTN3" s="1"/>
      <c r="TTO3" s="1"/>
      <c r="TTP3" s="1"/>
      <c r="TTQ3" s="1"/>
      <c r="TTR3" s="1"/>
      <c r="TTS3" s="1"/>
      <c r="TTT3" s="1"/>
      <c r="TTU3" s="1"/>
      <c r="TTV3" s="1"/>
      <c r="TTW3" s="1"/>
      <c r="TTX3" s="1"/>
      <c r="TTY3" s="1"/>
      <c r="TTZ3" s="1"/>
      <c r="TUA3" s="1"/>
      <c r="TUB3" s="1"/>
      <c r="TUC3" s="1"/>
      <c r="TUD3" s="1"/>
      <c r="TUE3" s="1"/>
      <c r="TUF3" s="1"/>
      <c r="TUG3" s="1"/>
      <c r="TUH3" s="1"/>
      <c r="TUI3" s="1"/>
      <c r="TUJ3" s="1"/>
      <c r="TUK3" s="1"/>
      <c r="TUL3" s="1"/>
      <c r="TUM3" s="1"/>
      <c r="TUN3" s="1"/>
      <c r="TUO3" s="1"/>
      <c r="TUP3" s="1"/>
      <c r="TUQ3" s="1"/>
      <c r="TUR3" s="1"/>
      <c r="TUS3" s="1"/>
      <c r="TUT3" s="1"/>
      <c r="TUU3" s="1"/>
      <c r="TUV3" s="1"/>
      <c r="TUW3" s="1"/>
      <c r="TUX3" s="1"/>
      <c r="TUY3" s="1"/>
      <c r="TUZ3" s="1"/>
      <c r="TVA3" s="1"/>
      <c r="TVB3" s="1"/>
      <c r="TVC3" s="1"/>
      <c r="TVD3" s="1"/>
      <c r="TVE3" s="1"/>
      <c r="TVF3" s="1"/>
      <c r="TVG3" s="1"/>
      <c r="TVH3" s="1"/>
      <c r="TVI3" s="1"/>
      <c r="TVJ3" s="1"/>
      <c r="TVK3" s="1"/>
      <c r="TVL3" s="1"/>
      <c r="TVM3" s="1"/>
      <c r="TVN3" s="1"/>
      <c r="TVO3" s="1"/>
      <c r="TVP3" s="1"/>
      <c r="TVQ3" s="1"/>
      <c r="TVR3" s="1"/>
      <c r="TVS3" s="1"/>
      <c r="TVT3" s="1"/>
      <c r="TVU3" s="1"/>
      <c r="TVV3" s="1"/>
      <c r="TVW3" s="1"/>
      <c r="TVX3" s="1"/>
      <c r="TVY3" s="1"/>
      <c r="TVZ3" s="1"/>
      <c r="TWA3" s="1"/>
      <c r="TWB3" s="1"/>
      <c r="TWC3" s="1"/>
      <c r="TWD3" s="1"/>
      <c r="TWE3" s="1"/>
      <c r="TWF3" s="1"/>
      <c r="TWG3" s="1"/>
      <c r="TWH3" s="1"/>
      <c r="TWI3" s="1"/>
      <c r="TWJ3" s="1"/>
      <c r="TWK3" s="1"/>
      <c r="TWL3" s="1"/>
      <c r="TWM3" s="1"/>
      <c r="TWN3" s="1"/>
      <c r="TWO3" s="1"/>
      <c r="TWP3" s="1"/>
      <c r="TWQ3" s="1"/>
      <c r="TWR3" s="1"/>
      <c r="TWS3" s="1"/>
      <c r="TWT3" s="1"/>
      <c r="TWU3" s="1"/>
      <c r="TWV3" s="1"/>
      <c r="TWW3" s="1"/>
      <c r="TWX3" s="1"/>
      <c r="TWY3" s="1"/>
      <c r="TWZ3" s="1"/>
      <c r="TXA3" s="1"/>
      <c r="TXB3" s="1"/>
      <c r="TXC3" s="1"/>
      <c r="TXD3" s="1"/>
      <c r="TXE3" s="1"/>
      <c r="TXF3" s="1"/>
      <c r="TXG3" s="1"/>
      <c r="TXH3" s="1"/>
      <c r="TXI3" s="1"/>
      <c r="TXJ3" s="1"/>
      <c r="TXK3" s="1"/>
      <c r="TXL3" s="1"/>
      <c r="TXM3" s="1"/>
      <c r="TXN3" s="1"/>
      <c r="TXO3" s="1"/>
      <c r="TXP3" s="1"/>
      <c r="TXQ3" s="1"/>
      <c r="TXR3" s="1"/>
      <c r="TXS3" s="1"/>
      <c r="TXT3" s="1"/>
      <c r="TXU3" s="1"/>
      <c r="TXV3" s="1"/>
      <c r="TXW3" s="1"/>
      <c r="TXX3" s="1"/>
      <c r="TXY3" s="1"/>
      <c r="TXZ3" s="1"/>
      <c r="TYA3" s="1"/>
      <c r="TYB3" s="1"/>
      <c r="TYC3" s="1"/>
      <c r="TYD3" s="1"/>
      <c r="TYE3" s="1"/>
      <c r="TYF3" s="1"/>
      <c r="TYG3" s="1"/>
      <c r="TYH3" s="1"/>
      <c r="TYI3" s="1"/>
      <c r="TYJ3" s="1"/>
      <c r="TYK3" s="1"/>
      <c r="TYL3" s="1"/>
      <c r="TYM3" s="1"/>
      <c r="TYN3" s="1"/>
      <c r="TYO3" s="1"/>
      <c r="TYP3" s="1"/>
      <c r="TYQ3" s="1"/>
      <c r="TYR3" s="1"/>
      <c r="TYS3" s="1"/>
      <c r="TYT3" s="1"/>
      <c r="TYU3" s="1"/>
      <c r="TYV3" s="1"/>
      <c r="TYW3" s="1"/>
      <c r="TYX3" s="1"/>
      <c r="TYY3" s="1"/>
      <c r="TYZ3" s="1"/>
      <c r="TZA3" s="1"/>
      <c r="TZB3" s="1"/>
      <c r="TZC3" s="1"/>
      <c r="TZD3" s="1"/>
      <c r="TZE3" s="1"/>
      <c r="TZF3" s="1"/>
      <c r="TZG3" s="1"/>
      <c r="TZH3" s="1"/>
      <c r="TZI3" s="1"/>
      <c r="TZJ3" s="1"/>
      <c r="TZK3" s="1"/>
      <c r="TZL3" s="1"/>
      <c r="TZM3" s="1"/>
      <c r="TZN3" s="1"/>
      <c r="TZO3" s="1"/>
      <c r="TZP3" s="1"/>
      <c r="TZQ3" s="1"/>
      <c r="TZR3" s="1"/>
      <c r="TZS3" s="1"/>
      <c r="TZT3" s="1"/>
      <c r="TZU3" s="1"/>
      <c r="TZV3" s="1"/>
      <c r="TZW3" s="1"/>
      <c r="TZX3" s="1"/>
      <c r="TZY3" s="1"/>
      <c r="TZZ3" s="1"/>
      <c r="UAA3" s="1"/>
      <c r="UAB3" s="1"/>
      <c r="UAC3" s="1"/>
      <c r="UAD3" s="1"/>
      <c r="UAE3" s="1"/>
      <c r="UAF3" s="1"/>
      <c r="UAG3" s="1"/>
      <c r="UAH3" s="1"/>
      <c r="UAI3" s="1"/>
      <c r="UAJ3" s="1"/>
      <c r="UAK3" s="1"/>
      <c r="UAL3" s="1"/>
      <c r="UAM3" s="1"/>
      <c r="UAN3" s="1"/>
      <c r="UAO3" s="1"/>
      <c r="UAP3" s="1"/>
      <c r="UAQ3" s="1"/>
      <c r="UAR3" s="1"/>
      <c r="UAS3" s="1"/>
      <c r="UAT3" s="1"/>
      <c r="UAU3" s="1"/>
      <c r="UAV3" s="1"/>
      <c r="UAW3" s="1"/>
      <c r="UAX3" s="1"/>
      <c r="UAY3" s="1"/>
      <c r="UAZ3" s="1"/>
      <c r="UBA3" s="1"/>
      <c r="UBB3" s="1"/>
      <c r="UBC3" s="1"/>
      <c r="UBD3" s="1"/>
      <c r="UBE3" s="1"/>
      <c r="UBF3" s="1"/>
      <c r="UBG3" s="1"/>
      <c r="UBH3" s="1"/>
      <c r="UBI3" s="1"/>
      <c r="UBJ3" s="1"/>
      <c r="UBK3" s="1"/>
      <c r="UBL3" s="1"/>
      <c r="UBM3" s="1"/>
      <c r="UBN3" s="1"/>
      <c r="UBO3" s="1"/>
      <c r="UBP3" s="1"/>
      <c r="UBQ3" s="1"/>
      <c r="UBR3" s="1"/>
      <c r="UBS3" s="1"/>
      <c r="UBT3" s="1"/>
      <c r="UBU3" s="1"/>
      <c r="UBV3" s="1"/>
      <c r="UBW3" s="1"/>
      <c r="UBX3" s="1"/>
      <c r="UBY3" s="1"/>
      <c r="UBZ3" s="1"/>
      <c r="UCA3" s="1"/>
      <c r="UCB3" s="1"/>
      <c r="UCC3" s="1"/>
      <c r="UCD3" s="1"/>
      <c r="UCE3" s="1"/>
      <c r="UCF3" s="1"/>
      <c r="UCG3" s="1"/>
      <c r="UCH3" s="1"/>
      <c r="UCI3" s="1"/>
      <c r="UCJ3" s="1"/>
      <c r="UCK3" s="1"/>
      <c r="UCL3" s="1"/>
      <c r="UCM3" s="1"/>
      <c r="UCN3" s="1"/>
      <c r="UCO3" s="1"/>
      <c r="UCP3" s="1"/>
      <c r="UCQ3" s="1"/>
      <c r="UCR3" s="1"/>
      <c r="UCS3" s="1"/>
      <c r="UCT3" s="1"/>
      <c r="UCU3" s="1"/>
      <c r="UCV3" s="1"/>
      <c r="UCW3" s="1"/>
      <c r="UCX3" s="1"/>
      <c r="UCY3" s="1"/>
      <c r="UCZ3" s="1"/>
      <c r="UDA3" s="1"/>
      <c r="UDB3" s="1"/>
      <c r="UDC3" s="1"/>
      <c r="UDD3" s="1"/>
      <c r="UDE3" s="1"/>
      <c r="UDF3" s="1"/>
      <c r="UDG3" s="1"/>
      <c r="UDH3" s="1"/>
      <c r="UDI3" s="1"/>
      <c r="UDJ3" s="1"/>
      <c r="UDK3" s="1"/>
      <c r="UDL3" s="1"/>
      <c r="UDM3" s="1"/>
      <c r="UDN3" s="1"/>
      <c r="UDO3" s="1"/>
      <c r="UDP3" s="1"/>
      <c r="UDQ3" s="1"/>
      <c r="UDR3" s="1"/>
      <c r="UDS3" s="1"/>
      <c r="UDT3" s="1"/>
      <c r="UDU3" s="1"/>
      <c r="UDV3" s="1"/>
      <c r="UDW3" s="1"/>
      <c r="UDX3" s="1"/>
      <c r="UDY3" s="1"/>
      <c r="UDZ3" s="1"/>
      <c r="UEA3" s="1"/>
      <c r="UEB3" s="1"/>
      <c r="UEC3" s="1"/>
      <c r="UED3" s="1"/>
      <c r="UEE3" s="1"/>
      <c r="UEF3" s="1"/>
      <c r="UEG3" s="1"/>
      <c r="UEH3" s="1"/>
      <c r="UEI3" s="1"/>
      <c r="UEJ3" s="1"/>
      <c r="UEK3" s="1"/>
      <c r="UEL3" s="1"/>
      <c r="UEM3" s="1"/>
      <c r="UEN3" s="1"/>
      <c r="UEO3" s="1"/>
      <c r="UEP3" s="1"/>
      <c r="UEQ3" s="1"/>
      <c r="UER3" s="1"/>
      <c r="UES3" s="1"/>
      <c r="UET3" s="1"/>
      <c r="UEU3" s="1"/>
      <c r="UEV3" s="1"/>
      <c r="UEW3" s="1"/>
      <c r="UEX3" s="1"/>
      <c r="UEY3" s="1"/>
      <c r="UEZ3" s="1"/>
      <c r="UFA3" s="1"/>
      <c r="UFB3" s="1"/>
      <c r="UFC3" s="1"/>
      <c r="UFD3" s="1"/>
      <c r="UFE3" s="1"/>
      <c r="UFF3" s="1"/>
      <c r="UFG3" s="1"/>
      <c r="UFH3" s="1"/>
      <c r="UFI3" s="1"/>
      <c r="UFJ3" s="1"/>
      <c r="UFK3" s="1"/>
      <c r="UFL3" s="1"/>
      <c r="UFM3" s="1"/>
      <c r="UFN3" s="1"/>
      <c r="UFO3" s="1"/>
      <c r="UFP3" s="1"/>
      <c r="UFQ3" s="1"/>
      <c r="UFR3" s="1"/>
      <c r="UFS3" s="1"/>
      <c r="UFT3" s="1"/>
      <c r="UFU3" s="1"/>
      <c r="UFV3" s="1"/>
      <c r="UFW3" s="1"/>
      <c r="UFX3" s="1"/>
      <c r="UFY3" s="1"/>
      <c r="UFZ3" s="1"/>
      <c r="UGA3" s="1"/>
      <c r="UGB3" s="1"/>
      <c r="UGC3" s="1"/>
      <c r="UGD3" s="1"/>
      <c r="UGE3" s="1"/>
      <c r="UGF3" s="1"/>
      <c r="UGG3" s="1"/>
      <c r="UGH3" s="1"/>
      <c r="UGI3" s="1"/>
      <c r="UGJ3" s="1"/>
      <c r="UGK3" s="1"/>
      <c r="UGL3" s="1"/>
      <c r="UGM3" s="1"/>
      <c r="UGN3" s="1"/>
      <c r="UGO3" s="1"/>
      <c r="UGP3" s="1"/>
      <c r="UGQ3" s="1"/>
      <c r="UGR3" s="1"/>
      <c r="UGS3" s="1"/>
      <c r="UGT3" s="1"/>
      <c r="UGU3" s="1"/>
      <c r="UGV3" s="1"/>
      <c r="UGW3" s="1"/>
      <c r="UGX3" s="1"/>
      <c r="UGY3" s="1"/>
      <c r="UGZ3" s="1"/>
      <c r="UHA3" s="1"/>
      <c r="UHB3" s="1"/>
      <c r="UHC3" s="1"/>
      <c r="UHD3" s="1"/>
      <c r="UHE3" s="1"/>
      <c r="UHF3" s="1"/>
      <c r="UHG3" s="1"/>
      <c r="UHH3" s="1"/>
      <c r="UHI3" s="1"/>
      <c r="UHJ3" s="1"/>
      <c r="UHK3" s="1"/>
      <c r="UHL3" s="1"/>
      <c r="UHM3" s="1"/>
      <c r="UHN3" s="1"/>
      <c r="UHO3" s="1"/>
      <c r="UHP3" s="1"/>
      <c r="UHQ3" s="1"/>
      <c r="UHR3" s="1"/>
      <c r="UHS3" s="1"/>
      <c r="UHT3" s="1"/>
      <c r="UHU3" s="1"/>
      <c r="UHV3" s="1"/>
      <c r="UHW3" s="1"/>
      <c r="UHX3" s="1"/>
      <c r="UHY3" s="1"/>
      <c r="UHZ3" s="1"/>
      <c r="UIA3" s="1"/>
      <c r="UIB3" s="1"/>
      <c r="UIC3" s="1"/>
      <c r="UID3" s="1"/>
      <c r="UIE3" s="1"/>
      <c r="UIF3" s="1"/>
      <c r="UIG3" s="1"/>
      <c r="UIH3" s="1"/>
      <c r="UII3" s="1"/>
      <c r="UIJ3" s="1"/>
      <c r="UIK3" s="1"/>
      <c r="UIL3" s="1"/>
      <c r="UIM3" s="1"/>
      <c r="UIN3" s="1"/>
      <c r="UIO3" s="1"/>
      <c r="UIP3" s="1"/>
      <c r="UIQ3" s="1"/>
      <c r="UIR3" s="1"/>
      <c r="UIS3" s="1"/>
      <c r="UIT3" s="1"/>
      <c r="UIU3" s="1"/>
      <c r="UIV3" s="1"/>
      <c r="UIW3" s="1"/>
      <c r="UIX3" s="1"/>
      <c r="UIY3" s="1"/>
      <c r="UIZ3" s="1"/>
      <c r="UJA3" s="1"/>
      <c r="UJB3" s="1"/>
      <c r="UJC3" s="1"/>
      <c r="UJD3" s="1"/>
      <c r="UJE3" s="1"/>
      <c r="UJF3" s="1"/>
      <c r="UJG3" s="1"/>
      <c r="UJH3" s="1"/>
      <c r="UJI3" s="1"/>
      <c r="UJJ3" s="1"/>
      <c r="UJK3" s="1"/>
      <c r="UJL3" s="1"/>
      <c r="UJM3" s="1"/>
      <c r="UJN3" s="1"/>
      <c r="UJO3" s="1"/>
      <c r="UJP3" s="1"/>
      <c r="UJQ3" s="1"/>
      <c r="UJR3" s="1"/>
      <c r="UJS3" s="1"/>
      <c r="UJT3" s="1"/>
      <c r="UJU3" s="1"/>
      <c r="UJV3" s="1"/>
      <c r="UJW3" s="1"/>
      <c r="UJX3" s="1"/>
      <c r="UJY3" s="1"/>
      <c r="UJZ3" s="1"/>
      <c r="UKA3" s="1"/>
      <c r="UKB3" s="1"/>
      <c r="UKC3" s="1"/>
      <c r="UKD3" s="1"/>
      <c r="UKE3" s="1"/>
      <c r="UKF3" s="1"/>
      <c r="UKG3" s="1"/>
      <c r="UKH3" s="1"/>
      <c r="UKI3" s="1"/>
      <c r="UKJ3" s="1"/>
      <c r="UKK3" s="1"/>
      <c r="UKL3" s="1"/>
      <c r="UKM3" s="1"/>
      <c r="UKN3" s="1"/>
      <c r="UKO3" s="1"/>
      <c r="UKP3" s="1"/>
      <c r="UKQ3" s="1"/>
      <c r="UKR3" s="1"/>
      <c r="UKS3" s="1"/>
      <c r="UKT3" s="1"/>
      <c r="UKU3" s="1"/>
      <c r="UKV3" s="1"/>
      <c r="UKW3" s="1"/>
      <c r="UKX3" s="1"/>
      <c r="UKY3" s="1"/>
      <c r="UKZ3" s="1"/>
      <c r="ULA3" s="1"/>
      <c r="ULB3" s="1"/>
      <c r="ULC3" s="1"/>
      <c r="ULD3" s="1"/>
      <c r="ULE3" s="1"/>
      <c r="ULF3" s="1"/>
      <c r="ULG3" s="1"/>
      <c r="ULH3" s="1"/>
      <c r="ULI3" s="1"/>
      <c r="ULJ3" s="1"/>
      <c r="ULK3" s="1"/>
      <c r="ULL3" s="1"/>
      <c r="ULM3" s="1"/>
      <c r="ULN3" s="1"/>
      <c r="ULO3" s="1"/>
      <c r="ULP3" s="1"/>
      <c r="ULQ3" s="1"/>
      <c r="ULR3" s="1"/>
      <c r="ULS3" s="1"/>
      <c r="ULT3" s="1"/>
      <c r="ULU3" s="1"/>
      <c r="ULV3" s="1"/>
      <c r="ULW3" s="1"/>
      <c r="ULX3" s="1"/>
      <c r="ULY3" s="1"/>
      <c r="ULZ3" s="1"/>
      <c r="UMA3" s="1"/>
      <c r="UMB3" s="1"/>
      <c r="UMC3" s="1"/>
      <c r="UMD3" s="1"/>
      <c r="UME3" s="1"/>
      <c r="UMF3" s="1"/>
      <c r="UMG3" s="1"/>
      <c r="UMH3" s="1"/>
      <c r="UMI3" s="1"/>
      <c r="UMJ3" s="1"/>
      <c r="UMK3" s="1"/>
      <c r="UML3" s="1"/>
      <c r="UMM3" s="1"/>
      <c r="UMN3" s="1"/>
      <c r="UMO3" s="1"/>
      <c r="UMP3" s="1"/>
      <c r="UMQ3" s="1"/>
      <c r="UMR3" s="1"/>
      <c r="UMS3" s="1"/>
      <c r="UMT3" s="1"/>
      <c r="UMU3" s="1"/>
      <c r="UMV3" s="1"/>
      <c r="UMW3" s="1"/>
      <c r="UMX3" s="1"/>
      <c r="UMY3" s="1"/>
      <c r="UMZ3" s="1"/>
      <c r="UNA3" s="1"/>
      <c r="UNB3" s="1"/>
      <c r="UNC3" s="1"/>
      <c r="UND3" s="1"/>
      <c r="UNE3" s="1"/>
      <c r="UNF3" s="1"/>
      <c r="UNG3" s="1"/>
      <c r="UNH3" s="1"/>
      <c r="UNI3" s="1"/>
      <c r="UNJ3" s="1"/>
      <c r="UNK3" s="1"/>
      <c r="UNL3" s="1"/>
      <c r="UNM3" s="1"/>
      <c r="UNN3" s="1"/>
      <c r="UNO3" s="1"/>
      <c r="UNP3" s="1"/>
      <c r="UNQ3" s="1"/>
      <c r="UNR3" s="1"/>
      <c r="UNS3" s="1"/>
      <c r="UNT3" s="1"/>
      <c r="UNU3" s="1"/>
      <c r="UNV3" s="1"/>
      <c r="UNW3" s="1"/>
      <c r="UNX3" s="1"/>
      <c r="UNY3" s="1"/>
      <c r="UNZ3" s="1"/>
      <c r="UOA3" s="1"/>
      <c r="UOB3" s="1"/>
      <c r="UOC3" s="1"/>
      <c r="UOD3" s="1"/>
      <c r="UOE3" s="1"/>
      <c r="UOF3" s="1"/>
      <c r="UOG3" s="1"/>
      <c r="UOH3" s="1"/>
      <c r="UOI3" s="1"/>
      <c r="UOJ3" s="1"/>
      <c r="UOK3" s="1"/>
      <c r="UOL3" s="1"/>
      <c r="UOM3" s="1"/>
      <c r="UON3" s="1"/>
      <c r="UOO3" s="1"/>
      <c r="UOP3" s="1"/>
      <c r="UOQ3" s="1"/>
      <c r="UOR3" s="1"/>
      <c r="UOS3" s="1"/>
      <c r="UOT3" s="1"/>
      <c r="UOU3" s="1"/>
      <c r="UOV3" s="1"/>
      <c r="UOW3" s="1"/>
      <c r="UOX3" s="1"/>
      <c r="UOY3" s="1"/>
      <c r="UOZ3" s="1"/>
      <c r="UPA3" s="1"/>
      <c r="UPB3" s="1"/>
      <c r="UPC3" s="1"/>
      <c r="UPD3" s="1"/>
      <c r="UPE3" s="1"/>
      <c r="UPF3" s="1"/>
      <c r="UPG3" s="1"/>
      <c r="UPH3" s="1"/>
      <c r="UPI3" s="1"/>
      <c r="UPJ3" s="1"/>
      <c r="UPK3" s="1"/>
      <c r="UPL3" s="1"/>
      <c r="UPM3" s="1"/>
      <c r="UPN3" s="1"/>
      <c r="UPO3" s="1"/>
      <c r="UPP3" s="1"/>
      <c r="UPQ3" s="1"/>
      <c r="UPR3" s="1"/>
      <c r="UPS3" s="1"/>
      <c r="UPT3" s="1"/>
      <c r="UPU3" s="1"/>
      <c r="UPV3" s="1"/>
      <c r="UPW3" s="1"/>
      <c r="UPX3" s="1"/>
      <c r="UPY3" s="1"/>
      <c r="UPZ3" s="1"/>
      <c r="UQA3" s="1"/>
      <c r="UQB3" s="1"/>
      <c r="UQC3" s="1"/>
      <c r="UQD3" s="1"/>
      <c r="UQE3" s="1"/>
      <c r="UQF3" s="1"/>
      <c r="UQG3" s="1"/>
      <c r="UQH3" s="1"/>
      <c r="UQI3" s="1"/>
      <c r="UQJ3" s="1"/>
      <c r="UQK3" s="1"/>
      <c r="UQL3" s="1"/>
      <c r="UQM3" s="1"/>
      <c r="UQN3" s="1"/>
      <c r="UQO3" s="1"/>
      <c r="UQP3" s="1"/>
      <c r="UQQ3" s="1"/>
      <c r="UQR3" s="1"/>
      <c r="UQS3" s="1"/>
      <c r="UQT3" s="1"/>
      <c r="UQU3" s="1"/>
      <c r="UQV3" s="1"/>
      <c r="UQW3" s="1"/>
      <c r="UQX3" s="1"/>
      <c r="UQY3" s="1"/>
      <c r="UQZ3" s="1"/>
      <c r="URA3" s="1"/>
      <c r="URB3" s="1"/>
      <c r="URC3" s="1"/>
      <c r="URD3" s="1"/>
      <c r="URE3" s="1"/>
      <c r="URF3" s="1"/>
      <c r="URG3" s="1"/>
      <c r="URH3" s="1"/>
      <c r="URI3" s="1"/>
      <c r="URJ3" s="1"/>
      <c r="URK3" s="1"/>
      <c r="URL3" s="1"/>
      <c r="URM3" s="1"/>
      <c r="URN3" s="1"/>
      <c r="URO3" s="1"/>
      <c r="URP3" s="1"/>
      <c r="URQ3" s="1"/>
      <c r="URR3" s="1"/>
      <c r="URS3" s="1"/>
      <c r="URT3" s="1"/>
      <c r="URU3" s="1"/>
      <c r="URV3" s="1"/>
      <c r="URW3" s="1"/>
      <c r="URX3" s="1"/>
      <c r="URY3" s="1"/>
      <c r="URZ3" s="1"/>
      <c r="USA3" s="1"/>
      <c r="USB3" s="1"/>
      <c r="USC3" s="1"/>
      <c r="USD3" s="1"/>
      <c r="USE3" s="1"/>
      <c r="USF3" s="1"/>
      <c r="USG3" s="1"/>
      <c r="USH3" s="1"/>
      <c r="USI3" s="1"/>
      <c r="USJ3" s="1"/>
      <c r="USK3" s="1"/>
      <c r="USL3" s="1"/>
      <c r="USM3" s="1"/>
      <c r="USN3" s="1"/>
      <c r="USO3" s="1"/>
      <c r="USP3" s="1"/>
      <c r="USQ3" s="1"/>
      <c r="USR3" s="1"/>
      <c r="USS3" s="1"/>
      <c r="UST3" s="1"/>
      <c r="USU3" s="1"/>
      <c r="USV3" s="1"/>
      <c r="USW3" s="1"/>
      <c r="USX3" s="1"/>
      <c r="USY3" s="1"/>
      <c r="USZ3" s="1"/>
      <c r="UTA3" s="1"/>
      <c r="UTB3" s="1"/>
      <c r="UTC3" s="1"/>
      <c r="UTD3" s="1"/>
      <c r="UTE3" s="1"/>
      <c r="UTF3" s="1"/>
      <c r="UTG3" s="1"/>
      <c r="UTH3" s="1"/>
      <c r="UTI3" s="1"/>
      <c r="UTJ3" s="1"/>
      <c r="UTK3" s="1"/>
      <c r="UTL3" s="1"/>
      <c r="UTM3" s="1"/>
      <c r="UTN3" s="1"/>
      <c r="UTO3" s="1"/>
      <c r="UTP3" s="1"/>
      <c r="UTQ3" s="1"/>
      <c r="UTR3" s="1"/>
      <c r="UTS3" s="1"/>
      <c r="UTT3" s="1"/>
      <c r="UTU3" s="1"/>
      <c r="UTV3" s="1"/>
      <c r="UTW3" s="1"/>
      <c r="UTX3" s="1"/>
      <c r="UTY3" s="1"/>
      <c r="UTZ3" s="1"/>
      <c r="UUA3" s="1"/>
      <c r="UUB3" s="1"/>
      <c r="UUC3" s="1"/>
      <c r="UUD3" s="1"/>
      <c r="UUE3" s="1"/>
      <c r="UUF3" s="1"/>
      <c r="UUG3" s="1"/>
      <c r="UUH3" s="1"/>
      <c r="UUI3" s="1"/>
      <c r="UUJ3" s="1"/>
      <c r="UUK3" s="1"/>
      <c r="UUL3" s="1"/>
      <c r="UUM3" s="1"/>
      <c r="UUN3" s="1"/>
      <c r="UUO3" s="1"/>
      <c r="UUP3" s="1"/>
      <c r="UUQ3" s="1"/>
      <c r="UUR3" s="1"/>
      <c r="UUS3" s="1"/>
      <c r="UUT3" s="1"/>
      <c r="UUU3" s="1"/>
      <c r="UUV3" s="1"/>
      <c r="UUW3" s="1"/>
      <c r="UUX3" s="1"/>
      <c r="UUY3" s="1"/>
      <c r="UUZ3" s="1"/>
      <c r="UVA3" s="1"/>
      <c r="UVB3" s="1"/>
      <c r="UVC3" s="1"/>
      <c r="UVD3" s="1"/>
      <c r="UVE3" s="1"/>
      <c r="UVF3" s="1"/>
      <c r="UVG3" s="1"/>
      <c r="UVH3" s="1"/>
      <c r="UVI3" s="1"/>
      <c r="UVJ3" s="1"/>
      <c r="UVK3" s="1"/>
      <c r="UVL3" s="1"/>
      <c r="UVM3" s="1"/>
      <c r="UVN3" s="1"/>
      <c r="UVO3" s="1"/>
      <c r="UVP3" s="1"/>
      <c r="UVQ3" s="1"/>
      <c r="UVR3" s="1"/>
      <c r="UVS3" s="1"/>
      <c r="UVT3" s="1"/>
      <c r="UVU3" s="1"/>
      <c r="UVV3" s="1"/>
      <c r="UVW3" s="1"/>
      <c r="UVX3" s="1"/>
      <c r="UVY3" s="1"/>
      <c r="UVZ3" s="1"/>
      <c r="UWA3" s="1"/>
      <c r="UWB3" s="1"/>
      <c r="UWC3" s="1"/>
      <c r="UWD3" s="1"/>
      <c r="UWE3" s="1"/>
      <c r="UWF3" s="1"/>
      <c r="UWG3" s="1"/>
      <c r="UWH3" s="1"/>
      <c r="UWI3" s="1"/>
      <c r="UWJ3" s="1"/>
      <c r="UWK3" s="1"/>
      <c r="UWL3" s="1"/>
      <c r="UWM3" s="1"/>
      <c r="UWN3" s="1"/>
      <c r="UWO3" s="1"/>
      <c r="UWP3" s="1"/>
      <c r="UWQ3" s="1"/>
      <c r="UWR3" s="1"/>
      <c r="UWS3" s="1"/>
      <c r="UWT3" s="1"/>
      <c r="UWU3" s="1"/>
      <c r="UWV3" s="1"/>
      <c r="UWW3" s="1"/>
      <c r="UWX3" s="1"/>
      <c r="UWY3" s="1"/>
      <c r="UWZ3" s="1"/>
      <c r="UXA3" s="1"/>
      <c r="UXB3" s="1"/>
      <c r="UXC3" s="1"/>
      <c r="UXD3" s="1"/>
      <c r="UXE3" s="1"/>
      <c r="UXF3" s="1"/>
      <c r="UXG3" s="1"/>
      <c r="UXH3" s="1"/>
      <c r="UXI3" s="1"/>
      <c r="UXJ3" s="1"/>
      <c r="UXK3" s="1"/>
      <c r="UXL3" s="1"/>
      <c r="UXM3" s="1"/>
      <c r="UXN3" s="1"/>
      <c r="UXO3" s="1"/>
      <c r="UXP3" s="1"/>
      <c r="UXQ3" s="1"/>
      <c r="UXR3" s="1"/>
      <c r="UXS3" s="1"/>
      <c r="UXT3" s="1"/>
      <c r="UXU3" s="1"/>
      <c r="UXV3" s="1"/>
      <c r="UXW3" s="1"/>
      <c r="UXX3" s="1"/>
      <c r="UXY3" s="1"/>
      <c r="UXZ3" s="1"/>
      <c r="UYA3" s="1"/>
      <c r="UYB3" s="1"/>
      <c r="UYC3" s="1"/>
      <c r="UYD3" s="1"/>
      <c r="UYE3" s="1"/>
      <c r="UYF3" s="1"/>
      <c r="UYG3" s="1"/>
      <c r="UYH3" s="1"/>
      <c r="UYI3" s="1"/>
      <c r="UYJ3" s="1"/>
      <c r="UYK3" s="1"/>
      <c r="UYL3" s="1"/>
      <c r="UYM3" s="1"/>
      <c r="UYN3" s="1"/>
      <c r="UYO3" s="1"/>
      <c r="UYP3" s="1"/>
      <c r="UYQ3" s="1"/>
      <c r="UYR3" s="1"/>
      <c r="UYS3" s="1"/>
      <c r="UYT3" s="1"/>
      <c r="UYU3" s="1"/>
      <c r="UYV3" s="1"/>
      <c r="UYW3" s="1"/>
      <c r="UYX3" s="1"/>
      <c r="UYY3" s="1"/>
      <c r="UYZ3" s="1"/>
      <c r="UZA3" s="1"/>
      <c r="UZB3" s="1"/>
      <c r="UZC3" s="1"/>
      <c r="UZD3" s="1"/>
      <c r="UZE3" s="1"/>
      <c r="UZF3" s="1"/>
      <c r="UZG3" s="1"/>
      <c r="UZH3" s="1"/>
      <c r="UZI3" s="1"/>
      <c r="UZJ3" s="1"/>
      <c r="UZK3" s="1"/>
      <c r="UZL3" s="1"/>
      <c r="UZM3" s="1"/>
      <c r="UZN3" s="1"/>
      <c r="UZO3" s="1"/>
      <c r="UZP3" s="1"/>
      <c r="UZQ3" s="1"/>
      <c r="UZR3" s="1"/>
      <c r="UZS3" s="1"/>
      <c r="UZT3" s="1"/>
      <c r="UZU3" s="1"/>
      <c r="UZV3" s="1"/>
      <c r="UZW3" s="1"/>
      <c r="UZX3" s="1"/>
      <c r="UZY3" s="1"/>
      <c r="UZZ3" s="1"/>
      <c r="VAA3" s="1"/>
      <c r="VAB3" s="1"/>
      <c r="VAC3" s="1"/>
      <c r="VAD3" s="1"/>
      <c r="VAE3" s="1"/>
      <c r="VAF3" s="1"/>
      <c r="VAG3" s="1"/>
      <c r="VAH3" s="1"/>
      <c r="VAI3" s="1"/>
      <c r="VAJ3" s="1"/>
      <c r="VAK3" s="1"/>
      <c r="VAL3" s="1"/>
      <c r="VAM3" s="1"/>
      <c r="VAN3" s="1"/>
      <c r="VAO3" s="1"/>
      <c r="VAP3" s="1"/>
      <c r="VAQ3" s="1"/>
      <c r="VAR3" s="1"/>
      <c r="VAS3" s="1"/>
      <c r="VAT3" s="1"/>
      <c r="VAU3" s="1"/>
      <c r="VAV3" s="1"/>
      <c r="VAW3" s="1"/>
      <c r="VAX3" s="1"/>
      <c r="VAY3" s="1"/>
      <c r="VAZ3" s="1"/>
      <c r="VBA3" s="1"/>
      <c r="VBB3" s="1"/>
      <c r="VBC3" s="1"/>
      <c r="VBD3" s="1"/>
      <c r="VBE3" s="1"/>
      <c r="VBF3" s="1"/>
      <c r="VBG3" s="1"/>
      <c r="VBH3" s="1"/>
      <c r="VBI3" s="1"/>
      <c r="VBJ3" s="1"/>
      <c r="VBK3" s="1"/>
      <c r="VBL3" s="1"/>
      <c r="VBM3" s="1"/>
      <c r="VBN3" s="1"/>
      <c r="VBO3" s="1"/>
      <c r="VBP3" s="1"/>
      <c r="VBQ3" s="1"/>
      <c r="VBR3" s="1"/>
      <c r="VBS3" s="1"/>
      <c r="VBT3" s="1"/>
      <c r="VBU3" s="1"/>
      <c r="VBV3" s="1"/>
      <c r="VBW3" s="1"/>
      <c r="VBX3" s="1"/>
      <c r="VBY3" s="1"/>
      <c r="VBZ3" s="1"/>
      <c r="VCA3" s="1"/>
      <c r="VCB3" s="1"/>
      <c r="VCC3" s="1"/>
      <c r="VCD3" s="1"/>
      <c r="VCE3" s="1"/>
      <c r="VCF3" s="1"/>
      <c r="VCG3" s="1"/>
      <c r="VCH3" s="1"/>
      <c r="VCI3" s="1"/>
      <c r="VCJ3" s="1"/>
      <c r="VCK3" s="1"/>
      <c r="VCL3" s="1"/>
      <c r="VCM3" s="1"/>
      <c r="VCN3" s="1"/>
      <c r="VCO3" s="1"/>
      <c r="VCP3" s="1"/>
      <c r="VCQ3" s="1"/>
      <c r="VCR3" s="1"/>
      <c r="VCS3" s="1"/>
      <c r="VCT3" s="1"/>
      <c r="VCU3" s="1"/>
      <c r="VCV3" s="1"/>
      <c r="VCW3" s="1"/>
      <c r="VCX3" s="1"/>
      <c r="VCY3" s="1"/>
      <c r="VCZ3" s="1"/>
      <c r="VDA3" s="1"/>
      <c r="VDB3" s="1"/>
      <c r="VDC3" s="1"/>
      <c r="VDD3" s="1"/>
      <c r="VDE3" s="1"/>
      <c r="VDF3" s="1"/>
      <c r="VDG3" s="1"/>
      <c r="VDH3" s="1"/>
      <c r="VDI3" s="1"/>
      <c r="VDJ3" s="1"/>
      <c r="VDK3" s="1"/>
      <c r="VDL3" s="1"/>
      <c r="VDM3" s="1"/>
      <c r="VDN3" s="1"/>
      <c r="VDO3" s="1"/>
      <c r="VDP3" s="1"/>
      <c r="VDQ3" s="1"/>
      <c r="VDR3" s="1"/>
      <c r="VDS3" s="1"/>
      <c r="VDT3" s="1"/>
      <c r="VDU3" s="1"/>
      <c r="VDV3" s="1"/>
      <c r="VDW3" s="1"/>
      <c r="VDX3" s="1"/>
      <c r="VDY3" s="1"/>
      <c r="VDZ3" s="1"/>
      <c r="VEA3" s="1"/>
      <c r="VEB3" s="1"/>
      <c r="VEC3" s="1"/>
      <c r="VED3" s="1"/>
      <c r="VEE3" s="1"/>
      <c r="VEF3" s="1"/>
      <c r="VEG3" s="1"/>
      <c r="VEH3" s="1"/>
      <c r="VEI3" s="1"/>
      <c r="VEJ3" s="1"/>
      <c r="VEK3" s="1"/>
      <c r="VEL3" s="1"/>
      <c r="VEM3" s="1"/>
      <c r="VEN3" s="1"/>
      <c r="VEO3" s="1"/>
      <c r="VEP3" s="1"/>
      <c r="VEQ3" s="1"/>
      <c r="VER3" s="1"/>
      <c r="VES3" s="1"/>
      <c r="VET3" s="1"/>
      <c r="VEU3" s="1"/>
      <c r="VEV3" s="1"/>
      <c r="VEW3" s="1"/>
      <c r="VEX3" s="1"/>
      <c r="VEY3" s="1"/>
      <c r="VEZ3" s="1"/>
      <c r="VFA3" s="1"/>
      <c r="VFB3" s="1"/>
      <c r="VFC3" s="1"/>
      <c r="VFD3" s="1"/>
      <c r="VFE3" s="1"/>
      <c r="VFF3" s="1"/>
      <c r="VFG3" s="1"/>
      <c r="VFH3" s="1"/>
      <c r="VFI3" s="1"/>
      <c r="VFJ3" s="1"/>
      <c r="VFK3" s="1"/>
      <c r="VFL3" s="1"/>
      <c r="VFM3" s="1"/>
      <c r="VFN3" s="1"/>
      <c r="VFO3" s="1"/>
      <c r="VFP3" s="1"/>
      <c r="VFQ3" s="1"/>
      <c r="VFR3" s="1"/>
      <c r="VFS3" s="1"/>
      <c r="VFT3" s="1"/>
      <c r="VFU3" s="1"/>
      <c r="VFV3" s="1"/>
      <c r="VFW3" s="1"/>
      <c r="VFX3" s="1"/>
      <c r="VFY3" s="1"/>
      <c r="VFZ3" s="1"/>
      <c r="VGA3" s="1"/>
      <c r="VGB3" s="1"/>
      <c r="VGC3" s="1"/>
      <c r="VGD3" s="1"/>
      <c r="VGE3" s="1"/>
      <c r="VGF3" s="1"/>
      <c r="VGG3" s="1"/>
      <c r="VGH3" s="1"/>
      <c r="VGI3" s="1"/>
      <c r="VGJ3" s="1"/>
      <c r="VGK3" s="1"/>
      <c r="VGL3" s="1"/>
      <c r="VGM3" s="1"/>
      <c r="VGN3" s="1"/>
      <c r="VGO3" s="1"/>
      <c r="VGP3" s="1"/>
      <c r="VGQ3" s="1"/>
      <c r="VGR3" s="1"/>
      <c r="VGS3" s="1"/>
      <c r="VGT3" s="1"/>
      <c r="VGU3" s="1"/>
      <c r="VGV3" s="1"/>
      <c r="VGW3" s="1"/>
      <c r="VGX3" s="1"/>
      <c r="VGY3" s="1"/>
      <c r="VGZ3" s="1"/>
      <c r="VHA3" s="1"/>
      <c r="VHB3" s="1"/>
      <c r="VHC3" s="1"/>
      <c r="VHD3" s="1"/>
      <c r="VHE3" s="1"/>
      <c r="VHF3" s="1"/>
      <c r="VHG3" s="1"/>
      <c r="VHH3" s="1"/>
      <c r="VHI3" s="1"/>
      <c r="VHJ3" s="1"/>
      <c r="VHK3" s="1"/>
      <c r="VHL3" s="1"/>
      <c r="VHM3" s="1"/>
      <c r="VHN3" s="1"/>
      <c r="VHO3" s="1"/>
      <c r="VHP3" s="1"/>
      <c r="VHQ3" s="1"/>
      <c r="VHR3" s="1"/>
      <c r="VHS3" s="1"/>
      <c r="VHT3" s="1"/>
      <c r="VHU3" s="1"/>
      <c r="VHV3" s="1"/>
      <c r="VHW3" s="1"/>
      <c r="VHX3" s="1"/>
      <c r="VHY3" s="1"/>
      <c r="VHZ3" s="1"/>
      <c r="VIA3" s="1"/>
      <c r="VIB3" s="1"/>
      <c r="VIC3" s="1"/>
      <c r="VID3" s="1"/>
      <c r="VIE3" s="1"/>
      <c r="VIF3" s="1"/>
      <c r="VIG3" s="1"/>
      <c r="VIH3" s="1"/>
      <c r="VII3" s="1"/>
      <c r="VIJ3" s="1"/>
      <c r="VIK3" s="1"/>
      <c r="VIL3" s="1"/>
      <c r="VIM3" s="1"/>
      <c r="VIN3" s="1"/>
      <c r="VIO3" s="1"/>
      <c r="VIP3" s="1"/>
      <c r="VIQ3" s="1"/>
      <c r="VIR3" s="1"/>
      <c r="VIS3" s="1"/>
      <c r="VIT3" s="1"/>
      <c r="VIU3" s="1"/>
      <c r="VIV3" s="1"/>
      <c r="VIW3" s="1"/>
      <c r="VIX3" s="1"/>
      <c r="VIY3" s="1"/>
      <c r="VIZ3" s="1"/>
      <c r="VJA3" s="1"/>
      <c r="VJB3" s="1"/>
      <c r="VJC3" s="1"/>
      <c r="VJD3" s="1"/>
      <c r="VJE3" s="1"/>
      <c r="VJF3" s="1"/>
      <c r="VJG3" s="1"/>
      <c r="VJH3" s="1"/>
      <c r="VJI3" s="1"/>
      <c r="VJJ3" s="1"/>
      <c r="VJK3" s="1"/>
      <c r="VJL3" s="1"/>
      <c r="VJM3" s="1"/>
      <c r="VJN3" s="1"/>
      <c r="VJO3" s="1"/>
      <c r="VJP3" s="1"/>
      <c r="VJQ3" s="1"/>
      <c r="VJR3" s="1"/>
      <c r="VJS3" s="1"/>
      <c r="VJT3" s="1"/>
      <c r="VJU3" s="1"/>
      <c r="VJV3" s="1"/>
      <c r="VJW3" s="1"/>
      <c r="VJX3" s="1"/>
      <c r="VJY3" s="1"/>
      <c r="VJZ3" s="1"/>
      <c r="VKA3" s="1"/>
      <c r="VKB3" s="1"/>
      <c r="VKC3" s="1"/>
      <c r="VKD3" s="1"/>
      <c r="VKE3" s="1"/>
      <c r="VKF3" s="1"/>
      <c r="VKG3" s="1"/>
      <c r="VKH3" s="1"/>
      <c r="VKI3" s="1"/>
      <c r="VKJ3" s="1"/>
      <c r="VKK3" s="1"/>
      <c r="VKL3" s="1"/>
      <c r="VKM3" s="1"/>
      <c r="VKN3" s="1"/>
      <c r="VKO3" s="1"/>
      <c r="VKP3" s="1"/>
      <c r="VKQ3" s="1"/>
      <c r="VKR3" s="1"/>
      <c r="VKS3" s="1"/>
      <c r="VKT3" s="1"/>
      <c r="VKU3" s="1"/>
      <c r="VKV3" s="1"/>
      <c r="VKW3" s="1"/>
      <c r="VKX3" s="1"/>
      <c r="VKY3" s="1"/>
      <c r="VKZ3" s="1"/>
      <c r="VLA3" s="1"/>
      <c r="VLB3" s="1"/>
      <c r="VLC3" s="1"/>
      <c r="VLD3" s="1"/>
      <c r="VLE3" s="1"/>
      <c r="VLF3" s="1"/>
      <c r="VLG3" s="1"/>
      <c r="VLH3" s="1"/>
      <c r="VLI3" s="1"/>
      <c r="VLJ3" s="1"/>
      <c r="VLK3" s="1"/>
      <c r="VLL3" s="1"/>
      <c r="VLM3" s="1"/>
      <c r="VLN3" s="1"/>
      <c r="VLO3" s="1"/>
      <c r="VLP3" s="1"/>
      <c r="VLQ3" s="1"/>
      <c r="VLR3" s="1"/>
      <c r="VLS3" s="1"/>
      <c r="VLT3" s="1"/>
      <c r="VLU3" s="1"/>
      <c r="VLV3" s="1"/>
      <c r="VLW3" s="1"/>
      <c r="VLX3" s="1"/>
      <c r="VLY3" s="1"/>
      <c r="VLZ3" s="1"/>
      <c r="VMA3" s="1"/>
      <c r="VMB3" s="1"/>
      <c r="VMC3" s="1"/>
      <c r="VMD3" s="1"/>
      <c r="VME3" s="1"/>
      <c r="VMF3" s="1"/>
      <c r="VMG3" s="1"/>
      <c r="VMH3" s="1"/>
      <c r="VMI3" s="1"/>
      <c r="VMJ3" s="1"/>
      <c r="VMK3" s="1"/>
      <c r="VML3" s="1"/>
      <c r="VMM3" s="1"/>
      <c r="VMN3" s="1"/>
      <c r="VMO3" s="1"/>
      <c r="VMP3" s="1"/>
      <c r="VMQ3" s="1"/>
      <c r="VMR3" s="1"/>
      <c r="VMS3" s="1"/>
      <c r="VMT3" s="1"/>
      <c r="VMU3" s="1"/>
      <c r="VMV3" s="1"/>
      <c r="VMW3" s="1"/>
      <c r="VMX3" s="1"/>
      <c r="VMY3" s="1"/>
      <c r="VMZ3" s="1"/>
      <c r="VNA3" s="1"/>
      <c r="VNB3" s="1"/>
      <c r="VNC3" s="1"/>
      <c r="VND3" s="1"/>
      <c r="VNE3" s="1"/>
      <c r="VNF3" s="1"/>
      <c r="VNG3" s="1"/>
      <c r="VNH3" s="1"/>
      <c r="VNI3" s="1"/>
      <c r="VNJ3" s="1"/>
      <c r="VNK3" s="1"/>
      <c r="VNL3" s="1"/>
      <c r="VNM3" s="1"/>
      <c r="VNN3" s="1"/>
      <c r="VNO3" s="1"/>
      <c r="VNP3" s="1"/>
      <c r="VNQ3" s="1"/>
      <c r="VNR3" s="1"/>
      <c r="VNS3" s="1"/>
      <c r="VNT3" s="1"/>
      <c r="VNU3" s="1"/>
      <c r="VNV3" s="1"/>
      <c r="VNW3" s="1"/>
      <c r="VNX3" s="1"/>
      <c r="VNY3" s="1"/>
      <c r="VNZ3" s="1"/>
      <c r="VOA3" s="1"/>
      <c r="VOB3" s="1"/>
      <c r="VOC3" s="1"/>
      <c r="VOD3" s="1"/>
      <c r="VOE3" s="1"/>
      <c r="VOF3" s="1"/>
      <c r="VOG3" s="1"/>
      <c r="VOH3" s="1"/>
      <c r="VOI3" s="1"/>
      <c r="VOJ3" s="1"/>
      <c r="VOK3" s="1"/>
      <c r="VOL3" s="1"/>
      <c r="VOM3" s="1"/>
      <c r="VON3" s="1"/>
      <c r="VOO3" s="1"/>
      <c r="VOP3" s="1"/>
      <c r="VOQ3" s="1"/>
      <c r="VOR3" s="1"/>
      <c r="VOS3" s="1"/>
      <c r="VOT3" s="1"/>
      <c r="VOU3" s="1"/>
      <c r="VOV3" s="1"/>
      <c r="VOW3" s="1"/>
      <c r="VOX3" s="1"/>
      <c r="VOY3" s="1"/>
      <c r="VOZ3" s="1"/>
      <c r="VPA3" s="1"/>
      <c r="VPB3" s="1"/>
      <c r="VPC3" s="1"/>
      <c r="VPD3" s="1"/>
      <c r="VPE3" s="1"/>
      <c r="VPF3" s="1"/>
      <c r="VPG3" s="1"/>
      <c r="VPH3" s="1"/>
      <c r="VPI3" s="1"/>
      <c r="VPJ3" s="1"/>
      <c r="VPK3" s="1"/>
      <c r="VPL3" s="1"/>
      <c r="VPM3" s="1"/>
      <c r="VPN3" s="1"/>
      <c r="VPO3" s="1"/>
      <c r="VPP3" s="1"/>
      <c r="VPQ3" s="1"/>
      <c r="VPR3" s="1"/>
      <c r="VPS3" s="1"/>
      <c r="VPT3" s="1"/>
      <c r="VPU3" s="1"/>
      <c r="VPV3" s="1"/>
      <c r="VPW3" s="1"/>
      <c r="VPX3" s="1"/>
      <c r="VPY3" s="1"/>
      <c r="VPZ3" s="1"/>
      <c r="VQA3" s="1"/>
      <c r="VQB3" s="1"/>
      <c r="VQC3" s="1"/>
      <c r="VQD3" s="1"/>
      <c r="VQE3" s="1"/>
      <c r="VQF3" s="1"/>
      <c r="VQG3" s="1"/>
      <c r="VQH3" s="1"/>
      <c r="VQI3" s="1"/>
      <c r="VQJ3" s="1"/>
      <c r="VQK3" s="1"/>
      <c r="VQL3" s="1"/>
      <c r="VQM3" s="1"/>
      <c r="VQN3" s="1"/>
      <c r="VQO3" s="1"/>
      <c r="VQP3" s="1"/>
      <c r="VQQ3" s="1"/>
      <c r="VQR3" s="1"/>
      <c r="VQS3" s="1"/>
      <c r="VQT3" s="1"/>
      <c r="VQU3" s="1"/>
      <c r="VQV3" s="1"/>
      <c r="VQW3" s="1"/>
      <c r="VQX3" s="1"/>
      <c r="VQY3" s="1"/>
      <c r="VQZ3" s="1"/>
      <c r="VRA3" s="1"/>
      <c r="VRB3" s="1"/>
      <c r="VRC3" s="1"/>
      <c r="VRD3" s="1"/>
      <c r="VRE3" s="1"/>
      <c r="VRF3" s="1"/>
      <c r="VRG3" s="1"/>
      <c r="VRH3" s="1"/>
      <c r="VRI3" s="1"/>
      <c r="VRJ3" s="1"/>
      <c r="VRK3" s="1"/>
      <c r="VRL3" s="1"/>
      <c r="VRM3" s="1"/>
      <c r="VRN3" s="1"/>
      <c r="VRO3" s="1"/>
      <c r="VRP3" s="1"/>
      <c r="VRQ3" s="1"/>
      <c r="VRR3" s="1"/>
      <c r="VRS3" s="1"/>
      <c r="VRT3" s="1"/>
      <c r="VRU3" s="1"/>
      <c r="VRV3" s="1"/>
      <c r="VRW3" s="1"/>
      <c r="VRX3" s="1"/>
      <c r="VRY3" s="1"/>
      <c r="VRZ3" s="1"/>
      <c r="VSA3" s="1"/>
      <c r="VSB3" s="1"/>
      <c r="VSC3" s="1"/>
      <c r="VSD3" s="1"/>
      <c r="VSE3" s="1"/>
      <c r="VSF3" s="1"/>
      <c r="VSG3" s="1"/>
      <c r="VSH3" s="1"/>
      <c r="VSI3" s="1"/>
      <c r="VSJ3" s="1"/>
      <c r="VSK3" s="1"/>
      <c r="VSL3" s="1"/>
      <c r="VSM3" s="1"/>
      <c r="VSN3" s="1"/>
      <c r="VSO3" s="1"/>
      <c r="VSP3" s="1"/>
      <c r="VSQ3" s="1"/>
      <c r="VSR3" s="1"/>
      <c r="VSS3" s="1"/>
      <c r="VST3" s="1"/>
      <c r="VSU3" s="1"/>
      <c r="VSV3" s="1"/>
      <c r="VSW3" s="1"/>
      <c r="VSX3" s="1"/>
      <c r="VSY3" s="1"/>
      <c r="VSZ3" s="1"/>
      <c r="VTA3" s="1"/>
      <c r="VTB3" s="1"/>
      <c r="VTC3" s="1"/>
      <c r="VTD3" s="1"/>
      <c r="VTE3" s="1"/>
      <c r="VTF3" s="1"/>
      <c r="VTG3" s="1"/>
      <c r="VTH3" s="1"/>
      <c r="VTI3" s="1"/>
      <c r="VTJ3" s="1"/>
      <c r="VTK3" s="1"/>
      <c r="VTL3" s="1"/>
      <c r="VTM3" s="1"/>
      <c r="VTN3" s="1"/>
      <c r="VTO3" s="1"/>
      <c r="VTP3" s="1"/>
      <c r="VTQ3" s="1"/>
      <c r="VTR3" s="1"/>
      <c r="VTS3" s="1"/>
      <c r="VTT3" s="1"/>
      <c r="VTU3" s="1"/>
      <c r="VTV3" s="1"/>
      <c r="VTW3" s="1"/>
      <c r="VTX3" s="1"/>
      <c r="VTY3" s="1"/>
      <c r="VTZ3" s="1"/>
      <c r="VUA3" s="1"/>
      <c r="VUB3" s="1"/>
      <c r="VUC3" s="1"/>
      <c r="VUD3" s="1"/>
      <c r="VUE3" s="1"/>
      <c r="VUF3" s="1"/>
      <c r="VUG3" s="1"/>
      <c r="VUH3" s="1"/>
      <c r="VUI3" s="1"/>
      <c r="VUJ3" s="1"/>
      <c r="VUK3" s="1"/>
      <c r="VUL3" s="1"/>
      <c r="VUM3" s="1"/>
      <c r="VUN3" s="1"/>
      <c r="VUO3" s="1"/>
      <c r="VUP3" s="1"/>
      <c r="VUQ3" s="1"/>
      <c r="VUR3" s="1"/>
      <c r="VUS3" s="1"/>
      <c r="VUT3" s="1"/>
      <c r="VUU3" s="1"/>
      <c r="VUV3" s="1"/>
      <c r="VUW3" s="1"/>
      <c r="VUX3" s="1"/>
      <c r="VUY3" s="1"/>
      <c r="VUZ3" s="1"/>
      <c r="VVA3" s="1"/>
      <c r="VVB3" s="1"/>
      <c r="VVC3" s="1"/>
      <c r="VVD3" s="1"/>
      <c r="VVE3" s="1"/>
      <c r="VVF3" s="1"/>
      <c r="VVG3" s="1"/>
      <c r="VVH3" s="1"/>
      <c r="VVI3" s="1"/>
      <c r="VVJ3" s="1"/>
      <c r="VVK3" s="1"/>
      <c r="VVL3" s="1"/>
      <c r="VVM3" s="1"/>
      <c r="VVN3" s="1"/>
      <c r="VVO3" s="1"/>
      <c r="VVP3" s="1"/>
      <c r="VVQ3" s="1"/>
      <c r="VVR3" s="1"/>
      <c r="VVS3" s="1"/>
      <c r="VVT3" s="1"/>
      <c r="VVU3" s="1"/>
      <c r="VVV3" s="1"/>
      <c r="VVW3" s="1"/>
      <c r="VVX3" s="1"/>
      <c r="VVY3" s="1"/>
      <c r="VVZ3" s="1"/>
      <c r="VWA3" s="1"/>
      <c r="VWB3" s="1"/>
      <c r="VWC3" s="1"/>
      <c r="VWD3" s="1"/>
      <c r="VWE3" s="1"/>
      <c r="VWF3" s="1"/>
      <c r="VWG3" s="1"/>
      <c r="VWH3" s="1"/>
      <c r="VWI3" s="1"/>
      <c r="VWJ3" s="1"/>
      <c r="VWK3" s="1"/>
      <c r="VWL3" s="1"/>
      <c r="VWM3" s="1"/>
      <c r="VWN3" s="1"/>
      <c r="VWO3" s="1"/>
      <c r="VWP3" s="1"/>
      <c r="VWQ3" s="1"/>
      <c r="VWR3" s="1"/>
      <c r="VWS3" s="1"/>
      <c r="VWT3" s="1"/>
      <c r="VWU3" s="1"/>
      <c r="VWV3" s="1"/>
      <c r="VWW3" s="1"/>
      <c r="VWX3" s="1"/>
      <c r="VWY3" s="1"/>
      <c r="VWZ3" s="1"/>
      <c r="VXA3" s="1"/>
      <c r="VXB3" s="1"/>
      <c r="VXC3" s="1"/>
      <c r="VXD3" s="1"/>
      <c r="VXE3" s="1"/>
      <c r="VXF3" s="1"/>
      <c r="VXG3" s="1"/>
      <c r="VXH3" s="1"/>
      <c r="VXI3" s="1"/>
      <c r="VXJ3" s="1"/>
      <c r="VXK3" s="1"/>
      <c r="VXL3" s="1"/>
      <c r="VXM3" s="1"/>
      <c r="VXN3" s="1"/>
      <c r="VXO3" s="1"/>
      <c r="VXP3" s="1"/>
      <c r="VXQ3" s="1"/>
      <c r="VXR3" s="1"/>
      <c r="VXS3" s="1"/>
      <c r="VXT3" s="1"/>
      <c r="VXU3" s="1"/>
      <c r="VXV3" s="1"/>
      <c r="VXW3" s="1"/>
      <c r="VXX3" s="1"/>
      <c r="VXY3" s="1"/>
      <c r="VXZ3" s="1"/>
      <c r="VYA3" s="1"/>
      <c r="VYB3" s="1"/>
      <c r="VYC3" s="1"/>
      <c r="VYD3" s="1"/>
      <c r="VYE3" s="1"/>
      <c r="VYF3" s="1"/>
      <c r="VYG3" s="1"/>
      <c r="VYH3" s="1"/>
      <c r="VYI3" s="1"/>
      <c r="VYJ3" s="1"/>
      <c r="VYK3" s="1"/>
      <c r="VYL3" s="1"/>
      <c r="VYM3" s="1"/>
      <c r="VYN3" s="1"/>
      <c r="VYO3" s="1"/>
      <c r="VYP3" s="1"/>
      <c r="VYQ3" s="1"/>
      <c r="VYR3" s="1"/>
      <c r="VYS3" s="1"/>
      <c r="VYT3" s="1"/>
      <c r="VYU3" s="1"/>
      <c r="VYV3" s="1"/>
      <c r="VYW3" s="1"/>
      <c r="VYX3" s="1"/>
      <c r="VYY3" s="1"/>
      <c r="VYZ3" s="1"/>
      <c r="VZA3" s="1"/>
      <c r="VZB3" s="1"/>
      <c r="VZC3" s="1"/>
      <c r="VZD3" s="1"/>
      <c r="VZE3" s="1"/>
      <c r="VZF3" s="1"/>
      <c r="VZG3" s="1"/>
      <c r="VZH3" s="1"/>
      <c r="VZI3" s="1"/>
      <c r="VZJ3" s="1"/>
      <c r="VZK3" s="1"/>
      <c r="VZL3" s="1"/>
      <c r="VZM3" s="1"/>
      <c r="VZN3" s="1"/>
      <c r="VZO3" s="1"/>
      <c r="VZP3" s="1"/>
      <c r="VZQ3" s="1"/>
      <c r="VZR3" s="1"/>
      <c r="VZS3" s="1"/>
      <c r="VZT3" s="1"/>
      <c r="VZU3" s="1"/>
      <c r="VZV3" s="1"/>
      <c r="VZW3" s="1"/>
      <c r="VZX3" s="1"/>
      <c r="VZY3" s="1"/>
      <c r="VZZ3" s="1"/>
      <c r="WAA3" s="1"/>
      <c r="WAB3" s="1"/>
      <c r="WAC3" s="1"/>
      <c r="WAD3" s="1"/>
      <c r="WAE3" s="1"/>
      <c r="WAF3" s="1"/>
      <c r="WAG3" s="1"/>
      <c r="WAH3" s="1"/>
      <c r="WAI3" s="1"/>
      <c r="WAJ3" s="1"/>
      <c r="WAK3" s="1"/>
      <c r="WAL3" s="1"/>
      <c r="WAM3" s="1"/>
      <c r="WAN3" s="1"/>
      <c r="WAO3" s="1"/>
      <c r="WAP3" s="1"/>
      <c r="WAQ3" s="1"/>
      <c r="WAR3" s="1"/>
      <c r="WAS3" s="1"/>
      <c r="WAT3" s="1"/>
      <c r="WAU3" s="1"/>
      <c r="WAV3" s="1"/>
      <c r="WAW3" s="1"/>
      <c r="WAX3" s="1"/>
      <c r="WAY3" s="1"/>
      <c r="WAZ3" s="1"/>
      <c r="WBA3" s="1"/>
      <c r="WBB3" s="1"/>
      <c r="WBC3" s="1"/>
      <c r="WBD3" s="1"/>
      <c r="WBE3" s="1"/>
      <c r="WBF3" s="1"/>
      <c r="WBG3" s="1"/>
      <c r="WBH3" s="1"/>
      <c r="WBI3" s="1"/>
      <c r="WBJ3" s="1"/>
      <c r="WBK3" s="1"/>
      <c r="WBL3" s="1"/>
      <c r="WBM3" s="1"/>
      <c r="WBN3" s="1"/>
      <c r="WBO3" s="1"/>
      <c r="WBP3" s="1"/>
      <c r="WBQ3" s="1"/>
      <c r="WBR3" s="1"/>
      <c r="WBS3" s="1"/>
      <c r="WBT3" s="1"/>
      <c r="WBU3" s="1"/>
      <c r="WBV3" s="1"/>
      <c r="WBW3" s="1"/>
      <c r="WBX3" s="1"/>
      <c r="WBY3" s="1"/>
      <c r="WBZ3" s="1"/>
      <c r="WCA3" s="1"/>
      <c r="WCB3" s="1"/>
      <c r="WCC3" s="1"/>
      <c r="WCD3" s="1"/>
      <c r="WCE3" s="1"/>
      <c r="WCF3" s="1"/>
      <c r="WCG3" s="1"/>
      <c r="WCH3" s="1"/>
      <c r="WCI3" s="1"/>
      <c r="WCJ3" s="1"/>
      <c r="WCK3" s="1"/>
      <c r="WCL3" s="1"/>
      <c r="WCM3" s="1"/>
      <c r="WCN3" s="1"/>
      <c r="WCO3" s="1"/>
      <c r="WCP3" s="1"/>
      <c r="WCQ3" s="1"/>
      <c r="WCR3" s="1"/>
      <c r="WCS3" s="1"/>
      <c r="WCT3" s="1"/>
      <c r="WCU3" s="1"/>
      <c r="WCV3" s="1"/>
      <c r="WCW3" s="1"/>
      <c r="WCX3" s="1"/>
      <c r="WCY3" s="1"/>
      <c r="WCZ3" s="1"/>
      <c r="WDA3" s="1"/>
      <c r="WDB3" s="1"/>
      <c r="WDC3" s="1"/>
      <c r="WDD3" s="1"/>
      <c r="WDE3" s="1"/>
      <c r="WDF3" s="1"/>
      <c r="WDG3" s="1"/>
      <c r="WDH3" s="1"/>
      <c r="WDI3" s="1"/>
      <c r="WDJ3" s="1"/>
      <c r="WDK3" s="1"/>
      <c r="WDL3" s="1"/>
      <c r="WDM3" s="1"/>
      <c r="WDN3" s="1"/>
      <c r="WDO3" s="1"/>
      <c r="WDP3" s="1"/>
      <c r="WDQ3" s="1"/>
      <c r="WDR3" s="1"/>
      <c r="WDS3" s="1"/>
      <c r="WDT3" s="1"/>
      <c r="WDU3" s="1"/>
      <c r="WDV3" s="1"/>
      <c r="WDW3" s="1"/>
      <c r="WDX3" s="1"/>
      <c r="WDY3" s="1"/>
      <c r="WDZ3" s="1"/>
      <c r="WEA3" s="1"/>
      <c r="WEB3" s="1"/>
      <c r="WEC3" s="1"/>
      <c r="WED3" s="1"/>
      <c r="WEE3" s="1"/>
      <c r="WEF3" s="1"/>
      <c r="WEG3" s="1"/>
      <c r="WEH3" s="1"/>
      <c r="WEI3" s="1"/>
      <c r="WEJ3" s="1"/>
      <c r="WEK3" s="1"/>
      <c r="WEL3" s="1"/>
      <c r="WEM3" s="1"/>
      <c r="WEN3" s="1"/>
      <c r="WEO3" s="1"/>
      <c r="WEP3" s="1"/>
      <c r="WEQ3" s="1"/>
      <c r="WER3" s="1"/>
      <c r="WES3" s="1"/>
      <c r="WET3" s="1"/>
      <c r="WEU3" s="1"/>
      <c r="WEV3" s="1"/>
      <c r="WEW3" s="1"/>
      <c r="WEX3" s="1"/>
      <c r="WEY3" s="1"/>
      <c r="WEZ3" s="1"/>
      <c r="WFA3" s="1"/>
      <c r="WFB3" s="1"/>
      <c r="WFC3" s="1"/>
      <c r="WFD3" s="1"/>
      <c r="WFE3" s="1"/>
      <c r="WFF3" s="1"/>
      <c r="WFG3" s="1"/>
      <c r="WFH3" s="1"/>
      <c r="WFI3" s="1"/>
      <c r="WFJ3" s="1"/>
      <c r="WFK3" s="1"/>
      <c r="WFL3" s="1"/>
      <c r="WFM3" s="1"/>
      <c r="WFN3" s="1"/>
      <c r="WFO3" s="1"/>
      <c r="WFP3" s="1"/>
      <c r="WFQ3" s="1"/>
      <c r="WFR3" s="1"/>
      <c r="WFS3" s="1"/>
      <c r="WFT3" s="1"/>
      <c r="WFU3" s="1"/>
      <c r="WFV3" s="1"/>
      <c r="WFW3" s="1"/>
      <c r="WFX3" s="1"/>
      <c r="WFY3" s="1"/>
      <c r="WFZ3" s="1"/>
      <c r="WGA3" s="1"/>
      <c r="WGB3" s="1"/>
      <c r="WGC3" s="1"/>
      <c r="WGD3" s="1"/>
      <c r="WGE3" s="1"/>
      <c r="WGF3" s="1"/>
      <c r="WGG3" s="1"/>
      <c r="WGH3" s="1"/>
      <c r="WGI3" s="1"/>
      <c r="WGJ3" s="1"/>
      <c r="WGK3" s="1"/>
      <c r="WGL3" s="1"/>
      <c r="WGM3" s="1"/>
      <c r="WGN3" s="1"/>
      <c r="WGO3" s="1"/>
      <c r="WGP3" s="1"/>
      <c r="WGQ3" s="1"/>
      <c r="WGR3" s="1"/>
      <c r="WGS3" s="1"/>
      <c r="WGT3" s="1"/>
      <c r="WGU3" s="1"/>
      <c r="WGV3" s="1"/>
      <c r="WGW3" s="1"/>
      <c r="WGX3" s="1"/>
      <c r="WGY3" s="1"/>
      <c r="WGZ3" s="1"/>
      <c r="WHA3" s="1"/>
      <c r="WHB3" s="1"/>
      <c r="WHC3" s="1"/>
      <c r="WHD3" s="1"/>
      <c r="WHE3" s="1"/>
      <c r="WHF3" s="1"/>
      <c r="WHG3" s="1"/>
      <c r="WHH3" s="1"/>
      <c r="WHI3" s="1"/>
      <c r="WHJ3" s="1"/>
      <c r="WHK3" s="1"/>
      <c r="WHL3" s="1"/>
      <c r="WHM3" s="1"/>
      <c r="WHN3" s="1"/>
      <c r="WHO3" s="1"/>
      <c r="WHP3" s="1"/>
      <c r="WHQ3" s="1"/>
      <c r="WHR3" s="1"/>
      <c r="WHS3" s="1"/>
      <c r="WHT3" s="1"/>
      <c r="WHU3" s="1"/>
      <c r="WHV3" s="1"/>
      <c r="WHW3" s="1"/>
      <c r="WHX3" s="1"/>
      <c r="WHY3" s="1"/>
      <c r="WHZ3" s="1"/>
      <c r="WIA3" s="1"/>
      <c r="WIB3" s="1"/>
      <c r="WIC3" s="1"/>
      <c r="WID3" s="1"/>
      <c r="WIE3" s="1"/>
      <c r="WIF3" s="1"/>
      <c r="WIG3" s="1"/>
      <c r="WIH3" s="1"/>
      <c r="WII3" s="1"/>
      <c r="WIJ3" s="1"/>
      <c r="WIK3" s="1"/>
      <c r="WIL3" s="1"/>
      <c r="WIM3" s="1"/>
      <c r="WIN3" s="1"/>
      <c r="WIO3" s="1"/>
      <c r="WIP3" s="1"/>
      <c r="WIQ3" s="1"/>
      <c r="WIR3" s="1"/>
      <c r="WIS3" s="1"/>
      <c r="WIT3" s="1"/>
      <c r="WIU3" s="1"/>
      <c r="WIV3" s="1"/>
      <c r="WIW3" s="1"/>
      <c r="WIX3" s="1"/>
      <c r="WIY3" s="1"/>
      <c r="WIZ3" s="1"/>
      <c r="WJA3" s="1"/>
      <c r="WJB3" s="1"/>
      <c r="WJC3" s="1"/>
      <c r="WJD3" s="1"/>
      <c r="WJE3" s="1"/>
      <c r="WJF3" s="1"/>
      <c r="WJG3" s="1"/>
      <c r="WJH3" s="1"/>
      <c r="WJI3" s="1"/>
      <c r="WJJ3" s="1"/>
      <c r="WJK3" s="1"/>
      <c r="WJL3" s="1"/>
      <c r="WJM3" s="1"/>
      <c r="WJN3" s="1"/>
      <c r="WJO3" s="1"/>
      <c r="WJP3" s="1"/>
      <c r="WJQ3" s="1"/>
      <c r="WJR3" s="1"/>
      <c r="WJS3" s="1"/>
      <c r="WJT3" s="1"/>
      <c r="WJU3" s="1"/>
      <c r="WJV3" s="1"/>
      <c r="WJW3" s="1"/>
      <c r="WJX3" s="1"/>
      <c r="WJY3" s="1"/>
      <c r="WJZ3" s="1"/>
      <c r="WKA3" s="1"/>
      <c r="WKB3" s="1"/>
      <c r="WKC3" s="1"/>
      <c r="WKD3" s="1"/>
      <c r="WKE3" s="1"/>
      <c r="WKF3" s="1"/>
      <c r="WKG3" s="1"/>
      <c r="WKH3" s="1"/>
      <c r="WKI3" s="1"/>
      <c r="WKJ3" s="1"/>
      <c r="WKK3" s="1"/>
      <c r="WKL3" s="1"/>
      <c r="WKM3" s="1"/>
      <c r="WKN3" s="1"/>
      <c r="WKO3" s="1"/>
      <c r="WKP3" s="1"/>
      <c r="WKQ3" s="1"/>
      <c r="WKR3" s="1"/>
      <c r="WKS3" s="1"/>
      <c r="WKT3" s="1"/>
      <c r="WKU3" s="1"/>
      <c r="WKV3" s="1"/>
      <c r="WKW3" s="1"/>
      <c r="WKX3" s="1"/>
      <c r="WKY3" s="1"/>
      <c r="WKZ3" s="1"/>
      <c r="WLA3" s="1"/>
      <c r="WLB3" s="1"/>
      <c r="WLC3" s="1"/>
      <c r="WLD3" s="1"/>
      <c r="WLE3" s="1"/>
      <c r="WLF3" s="1"/>
      <c r="WLG3" s="1"/>
      <c r="WLH3" s="1"/>
      <c r="WLI3" s="1"/>
      <c r="WLJ3" s="1"/>
      <c r="WLK3" s="1"/>
      <c r="WLL3" s="1"/>
      <c r="WLM3" s="1"/>
      <c r="WLN3" s="1"/>
      <c r="WLO3" s="1"/>
      <c r="WLP3" s="1"/>
      <c r="WLQ3" s="1"/>
      <c r="WLR3" s="1"/>
      <c r="WLS3" s="1"/>
      <c r="WLT3" s="1"/>
      <c r="WLU3" s="1"/>
      <c r="WLV3" s="1"/>
      <c r="WLW3" s="1"/>
      <c r="WLX3" s="1"/>
      <c r="WLY3" s="1"/>
      <c r="WLZ3" s="1"/>
      <c r="WMA3" s="1"/>
      <c r="WMB3" s="1"/>
      <c r="WMC3" s="1"/>
      <c r="WMD3" s="1"/>
      <c r="WME3" s="1"/>
      <c r="WMF3" s="1"/>
      <c r="WMG3" s="1"/>
      <c r="WMH3" s="1"/>
      <c r="WMI3" s="1"/>
      <c r="WMJ3" s="1"/>
      <c r="WMK3" s="1"/>
      <c r="WML3" s="1"/>
      <c r="WMM3" s="1"/>
      <c r="WMN3" s="1"/>
      <c r="WMO3" s="1"/>
      <c r="WMP3" s="1"/>
      <c r="WMQ3" s="1"/>
      <c r="WMR3" s="1"/>
      <c r="WMS3" s="1"/>
      <c r="WMT3" s="1"/>
      <c r="WMU3" s="1"/>
      <c r="WMV3" s="1"/>
      <c r="WMW3" s="1"/>
      <c r="WMX3" s="1"/>
      <c r="WMY3" s="1"/>
      <c r="WMZ3" s="1"/>
      <c r="WNA3" s="1"/>
      <c r="WNB3" s="1"/>
      <c r="WNC3" s="1"/>
      <c r="WND3" s="1"/>
      <c r="WNE3" s="1"/>
      <c r="WNF3" s="1"/>
      <c r="WNG3" s="1"/>
      <c r="WNH3" s="1"/>
      <c r="WNI3" s="1"/>
      <c r="WNJ3" s="1"/>
      <c r="WNK3" s="1"/>
      <c r="WNL3" s="1"/>
      <c r="WNM3" s="1"/>
      <c r="WNN3" s="1"/>
      <c r="WNO3" s="1"/>
      <c r="WNP3" s="1"/>
      <c r="WNQ3" s="1"/>
      <c r="WNR3" s="1"/>
      <c r="WNS3" s="1"/>
      <c r="WNT3" s="1"/>
      <c r="WNU3" s="1"/>
      <c r="WNV3" s="1"/>
      <c r="WNW3" s="1"/>
      <c r="WNX3" s="1"/>
      <c r="WNY3" s="1"/>
      <c r="WNZ3" s="1"/>
      <c r="WOA3" s="1"/>
      <c r="WOB3" s="1"/>
      <c r="WOC3" s="1"/>
      <c r="WOD3" s="1"/>
      <c r="WOE3" s="1"/>
      <c r="WOF3" s="1"/>
      <c r="WOG3" s="1"/>
      <c r="WOH3" s="1"/>
      <c r="WOI3" s="1"/>
      <c r="WOJ3" s="1"/>
      <c r="WOK3" s="1"/>
      <c r="WOL3" s="1"/>
      <c r="WOM3" s="1"/>
      <c r="WON3" s="1"/>
      <c r="WOO3" s="1"/>
      <c r="WOP3" s="1"/>
      <c r="WOQ3" s="1"/>
      <c r="WOR3" s="1"/>
      <c r="WOS3" s="1"/>
      <c r="WOT3" s="1"/>
      <c r="WOU3" s="1"/>
      <c r="WOV3" s="1"/>
      <c r="WOW3" s="1"/>
      <c r="WOX3" s="1"/>
      <c r="WOY3" s="1"/>
      <c r="WOZ3" s="1"/>
      <c r="WPA3" s="1"/>
      <c r="WPB3" s="1"/>
      <c r="WPC3" s="1"/>
      <c r="WPD3" s="1"/>
      <c r="WPE3" s="1"/>
      <c r="WPF3" s="1"/>
      <c r="WPG3" s="1"/>
      <c r="WPH3" s="1"/>
      <c r="WPI3" s="1"/>
      <c r="WPJ3" s="1"/>
      <c r="WPK3" s="1"/>
      <c r="WPL3" s="1"/>
      <c r="WPM3" s="1"/>
      <c r="WPN3" s="1"/>
      <c r="WPO3" s="1"/>
      <c r="WPP3" s="1"/>
      <c r="WPQ3" s="1"/>
      <c r="WPR3" s="1"/>
      <c r="WPS3" s="1"/>
      <c r="WPT3" s="1"/>
      <c r="WPU3" s="1"/>
      <c r="WPV3" s="1"/>
      <c r="WPW3" s="1"/>
      <c r="WPX3" s="1"/>
      <c r="WPY3" s="1"/>
      <c r="WPZ3" s="1"/>
      <c r="WQA3" s="1"/>
      <c r="WQB3" s="1"/>
      <c r="WQC3" s="1"/>
      <c r="WQD3" s="1"/>
      <c r="WQE3" s="1"/>
      <c r="WQF3" s="1"/>
      <c r="WQG3" s="1"/>
      <c r="WQH3" s="1"/>
      <c r="WQI3" s="1"/>
      <c r="WQJ3" s="1"/>
      <c r="WQK3" s="1"/>
      <c r="WQL3" s="1"/>
      <c r="WQM3" s="1"/>
      <c r="WQN3" s="1"/>
      <c r="WQO3" s="1"/>
      <c r="WQP3" s="1"/>
      <c r="WQQ3" s="1"/>
      <c r="WQR3" s="1"/>
      <c r="WQS3" s="1"/>
      <c r="WQT3" s="1"/>
      <c r="WQU3" s="1"/>
      <c r="WQV3" s="1"/>
      <c r="WQW3" s="1"/>
      <c r="WQX3" s="1"/>
      <c r="WQY3" s="1"/>
      <c r="WQZ3" s="1"/>
      <c r="WRA3" s="1"/>
      <c r="WRB3" s="1"/>
      <c r="WRC3" s="1"/>
      <c r="WRD3" s="1"/>
      <c r="WRE3" s="1"/>
      <c r="WRF3" s="1"/>
      <c r="WRG3" s="1"/>
      <c r="WRH3" s="1"/>
      <c r="WRI3" s="1"/>
      <c r="WRJ3" s="1"/>
      <c r="WRK3" s="1"/>
      <c r="WRL3" s="1"/>
      <c r="WRM3" s="1"/>
      <c r="WRN3" s="1"/>
      <c r="WRO3" s="1"/>
      <c r="WRP3" s="1"/>
      <c r="WRQ3" s="1"/>
      <c r="WRR3" s="1"/>
      <c r="WRS3" s="1"/>
      <c r="WRT3" s="1"/>
      <c r="WRU3" s="1"/>
      <c r="WRV3" s="1"/>
      <c r="WRW3" s="1"/>
      <c r="WRX3" s="1"/>
      <c r="WRY3" s="1"/>
      <c r="WRZ3" s="1"/>
      <c r="WSA3" s="1"/>
      <c r="WSB3" s="1"/>
      <c r="WSC3" s="1"/>
      <c r="WSD3" s="1"/>
      <c r="WSE3" s="1"/>
      <c r="WSF3" s="1"/>
      <c r="WSG3" s="1"/>
      <c r="WSH3" s="1"/>
      <c r="WSI3" s="1"/>
      <c r="WSJ3" s="1"/>
      <c r="WSK3" s="1"/>
      <c r="WSL3" s="1"/>
      <c r="WSM3" s="1"/>
      <c r="WSN3" s="1"/>
      <c r="WSO3" s="1"/>
      <c r="WSP3" s="1"/>
      <c r="WSQ3" s="1"/>
      <c r="WSR3" s="1"/>
      <c r="WSS3" s="1"/>
      <c r="WST3" s="1"/>
      <c r="WSU3" s="1"/>
      <c r="WSV3" s="1"/>
      <c r="WSW3" s="1"/>
      <c r="WSX3" s="1"/>
      <c r="WSY3" s="1"/>
      <c r="WSZ3" s="1"/>
      <c r="WTA3" s="1"/>
      <c r="WTB3" s="1"/>
      <c r="WTC3" s="1"/>
      <c r="WTD3" s="1"/>
      <c r="WTE3" s="1"/>
      <c r="WTF3" s="1"/>
      <c r="WTG3" s="1"/>
      <c r="WTH3" s="1"/>
      <c r="WTI3" s="1"/>
      <c r="WTJ3" s="1"/>
      <c r="WTK3" s="1"/>
      <c r="WTL3" s="1"/>
      <c r="WTM3" s="1"/>
      <c r="WTN3" s="1"/>
      <c r="WTO3" s="1"/>
      <c r="WTP3" s="1"/>
      <c r="WTQ3" s="1"/>
      <c r="WTR3" s="1"/>
      <c r="WTS3" s="1"/>
      <c r="WTT3" s="1"/>
      <c r="WTU3" s="1"/>
      <c r="WTV3" s="1"/>
      <c r="WTW3" s="1"/>
      <c r="WTX3" s="1"/>
      <c r="WTY3" s="1"/>
      <c r="WTZ3" s="1"/>
      <c r="WUA3" s="1"/>
      <c r="WUB3" s="1"/>
      <c r="WUC3" s="1"/>
      <c r="WUD3" s="1"/>
      <c r="WUE3" s="1"/>
      <c r="WUF3" s="1"/>
      <c r="WUG3" s="1"/>
      <c r="WUH3" s="1"/>
      <c r="WUI3" s="1"/>
      <c r="WUJ3" s="1"/>
      <c r="WUK3" s="1"/>
      <c r="WUL3" s="1"/>
      <c r="WUM3" s="1"/>
      <c r="WUN3" s="1"/>
      <c r="WUO3" s="1"/>
      <c r="WUP3" s="1"/>
      <c r="WUQ3" s="1"/>
      <c r="WUR3" s="1"/>
      <c r="WUS3" s="1"/>
      <c r="WUT3" s="1"/>
      <c r="WUU3" s="1"/>
      <c r="WUV3" s="1"/>
      <c r="WUW3" s="1"/>
      <c r="WUX3" s="1"/>
      <c r="WUY3" s="1"/>
      <c r="WUZ3" s="1"/>
      <c r="WVA3" s="1"/>
      <c r="WVB3" s="1"/>
      <c r="WVC3" s="1"/>
      <c r="WVD3" s="1"/>
      <c r="WVE3" s="1"/>
      <c r="WVF3" s="1"/>
      <c r="WVG3" s="1"/>
      <c r="WVH3" s="1"/>
      <c r="WVI3" s="1"/>
      <c r="WVJ3" s="1"/>
      <c r="WVK3" s="1"/>
      <c r="WVL3" s="1"/>
      <c r="WVM3" s="1"/>
      <c r="WVN3" s="1"/>
      <c r="WVO3" s="1"/>
      <c r="WVP3" s="1"/>
      <c r="WVQ3" s="1"/>
      <c r="WVR3" s="1"/>
      <c r="WVS3" s="1"/>
      <c r="WVT3" s="1"/>
      <c r="WVU3" s="1"/>
      <c r="WVV3" s="1"/>
      <c r="WVW3" s="1"/>
      <c r="WVX3" s="1"/>
      <c r="WVY3" s="1"/>
      <c r="WVZ3" s="1"/>
      <c r="WWA3" s="1"/>
      <c r="WWB3" s="1"/>
      <c r="WWC3" s="1"/>
      <c r="WWD3" s="1"/>
      <c r="WWE3" s="1"/>
      <c r="WWF3" s="1"/>
      <c r="WWG3" s="1"/>
      <c r="WWH3" s="1"/>
      <c r="WWI3" s="1"/>
      <c r="WWJ3" s="1"/>
      <c r="WWK3" s="1"/>
      <c r="WWL3" s="1"/>
      <c r="WWM3" s="1"/>
      <c r="WWN3" s="1"/>
      <c r="WWO3" s="1"/>
      <c r="WWP3" s="1"/>
      <c r="WWQ3" s="1"/>
      <c r="WWR3" s="1"/>
      <c r="WWS3" s="1"/>
      <c r="WWT3" s="1"/>
      <c r="WWU3" s="1"/>
      <c r="WWV3" s="1"/>
      <c r="WWW3" s="1"/>
      <c r="WWX3" s="1"/>
      <c r="WWY3" s="1"/>
      <c r="WWZ3" s="1"/>
      <c r="WXA3" s="1"/>
      <c r="WXB3" s="1"/>
      <c r="WXC3" s="1"/>
      <c r="WXD3" s="1"/>
      <c r="WXE3" s="1"/>
      <c r="WXF3" s="1"/>
      <c r="WXG3" s="1"/>
      <c r="WXH3" s="1"/>
      <c r="WXI3" s="1"/>
      <c r="WXJ3" s="1"/>
      <c r="WXK3" s="1"/>
      <c r="WXL3" s="1"/>
      <c r="WXM3" s="1"/>
      <c r="WXN3" s="1"/>
      <c r="WXO3" s="1"/>
      <c r="WXP3" s="1"/>
      <c r="WXQ3" s="1"/>
      <c r="WXR3" s="1"/>
      <c r="WXS3" s="1"/>
      <c r="WXT3" s="1"/>
      <c r="WXU3" s="1"/>
      <c r="WXV3" s="1"/>
      <c r="WXW3" s="1"/>
      <c r="WXX3" s="1"/>
      <c r="WXY3" s="1"/>
      <c r="WXZ3" s="1"/>
      <c r="WYA3" s="1"/>
      <c r="WYB3" s="1"/>
      <c r="WYC3" s="1"/>
      <c r="WYD3" s="1"/>
      <c r="WYE3" s="1"/>
      <c r="WYF3" s="1"/>
      <c r="WYG3" s="1"/>
      <c r="WYH3" s="1"/>
      <c r="WYI3" s="1"/>
      <c r="WYJ3" s="1"/>
      <c r="WYK3" s="1"/>
      <c r="WYL3" s="1"/>
      <c r="WYM3" s="1"/>
      <c r="WYN3" s="1"/>
      <c r="WYO3" s="1"/>
      <c r="WYP3" s="1"/>
      <c r="WYQ3" s="1"/>
      <c r="WYR3" s="1"/>
      <c r="WYS3" s="1"/>
      <c r="WYT3" s="1"/>
      <c r="WYU3" s="1"/>
      <c r="WYV3" s="1"/>
      <c r="WYW3" s="1"/>
      <c r="WYX3" s="1"/>
      <c r="WYY3" s="1"/>
      <c r="WYZ3" s="1"/>
      <c r="WZA3" s="1"/>
      <c r="WZB3" s="1"/>
      <c r="WZC3" s="1"/>
      <c r="WZD3" s="1"/>
      <c r="WZE3" s="1"/>
      <c r="WZF3" s="1"/>
      <c r="WZG3" s="1"/>
      <c r="WZH3" s="1"/>
      <c r="WZI3" s="1"/>
      <c r="WZJ3" s="1"/>
      <c r="WZK3" s="1"/>
      <c r="WZL3" s="1"/>
      <c r="WZM3" s="1"/>
      <c r="WZN3" s="1"/>
      <c r="WZO3" s="1"/>
      <c r="WZP3" s="1"/>
      <c r="WZQ3" s="1"/>
      <c r="WZR3" s="1"/>
      <c r="WZS3" s="1"/>
      <c r="WZT3" s="1"/>
      <c r="WZU3" s="1"/>
      <c r="WZV3" s="1"/>
      <c r="WZW3" s="1"/>
      <c r="WZX3" s="1"/>
      <c r="WZY3" s="1"/>
      <c r="WZZ3" s="1"/>
      <c r="XAA3" s="1"/>
      <c r="XAB3" s="1"/>
      <c r="XAC3" s="1"/>
      <c r="XAD3" s="1"/>
      <c r="XAE3" s="1"/>
      <c r="XAF3" s="1"/>
      <c r="XAG3" s="1"/>
      <c r="XAH3" s="1"/>
      <c r="XAI3" s="1"/>
      <c r="XAJ3" s="1"/>
      <c r="XAK3" s="1"/>
      <c r="XAL3" s="1"/>
      <c r="XAM3" s="1"/>
      <c r="XAN3" s="1"/>
      <c r="XAO3" s="1"/>
      <c r="XAP3" s="1"/>
      <c r="XAQ3" s="1"/>
      <c r="XAR3" s="1"/>
      <c r="XAS3" s="1"/>
      <c r="XAT3" s="1"/>
      <c r="XAU3" s="1"/>
      <c r="XAV3" s="1"/>
      <c r="XAW3" s="1"/>
      <c r="XAX3" s="1"/>
      <c r="XAY3" s="1"/>
      <c r="XAZ3" s="1"/>
      <c r="XBA3" s="1"/>
      <c r="XBB3" s="1"/>
      <c r="XBC3" s="1"/>
      <c r="XBD3" s="1"/>
      <c r="XBE3" s="1"/>
      <c r="XBF3" s="1"/>
      <c r="XBG3" s="1"/>
      <c r="XBH3" s="1"/>
      <c r="XBI3" s="1"/>
      <c r="XBJ3" s="1"/>
      <c r="XBK3" s="1"/>
      <c r="XBL3" s="1"/>
      <c r="XBM3" s="1"/>
      <c r="XBN3" s="1"/>
      <c r="XBO3" s="1"/>
      <c r="XBP3" s="1"/>
      <c r="XBQ3" s="1"/>
      <c r="XBR3" s="1"/>
      <c r="XBS3" s="1"/>
      <c r="XBT3" s="1"/>
      <c r="XBU3" s="1"/>
      <c r="XBV3" s="1"/>
      <c r="XBW3" s="1"/>
      <c r="XBX3" s="1"/>
      <c r="XBY3" s="1"/>
      <c r="XBZ3" s="1"/>
      <c r="XCA3" s="1"/>
      <c r="XCB3" s="1"/>
      <c r="XCC3" s="1"/>
      <c r="XCD3" s="1"/>
      <c r="XCE3" s="1"/>
      <c r="XCF3" s="1"/>
      <c r="XCG3" s="1"/>
      <c r="XCH3" s="1"/>
      <c r="XCI3" s="1"/>
      <c r="XCJ3" s="1"/>
      <c r="XCK3" s="1"/>
      <c r="XCL3" s="1"/>
      <c r="XCM3" s="1"/>
      <c r="XCN3" s="1"/>
      <c r="XCO3" s="1"/>
      <c r="XCP3" s="1"/>
      <c r="XCQ3" s="1"/>
      <c r="XCR3" s="1"/>
      <c r="XCS3" s="1"/>
      <c r="XCT3" s="1"/>
      <c r="XCU3" s="1"/>
      <c r="XCV3" s="1"/>
      <c r="XCW3" s="1"/>
      <c r="XCX3" s="1"/>
      <c r="XCY3" s="1"/>
      <c r="XCZ3" s="1"/>
      <c r="XDA3" s="1"/>
      <c r="XDB3" s="1"/>
      <c r="XDC3" s="1"/>
      <c r="XDD3" s="1"/>
      <c r="XDE3" s="1"/>
      <c r="XDF3" s="1"/>
      <c r="XDG3" s="1"/>
      <c r="XDH3" s="1"/>
      <c r="XDI3" s="1"/>
      <c r="XDJ3" s="1"/>
      <c r="XDK3" s="1"/>
      <c r="XDL3" s="1"/>
      <c r="XDM3" s="1"/>
      <c r="XDN3" s="1"/>
      <c r="XDO3" s="1"/>
      <c r="XDP3" s="1"/>
      <c r="XDQ3" s="1"/>
      <c r="XDR3" s="1"/>
      <c r="XDS3" s="1"/>
      <c r="XDT3" s="1"/>
      <c r="XDU3" s="1"/>
      <c r="XDV3" s="1"/>
      <c r="XDW3" s="1"/>
      <c r="XDX3" s="1"/>
      <c r="XDY3" s="1"/>
      <c r="XDZ3" s="1"/>
      <c r="XEA3" s="1"/>
      <c r="XEB3" s="1"/>
      <c r="XEC3" s="1"/>
      <c r="XED3" s="1"/>
      <c r="XEE3" s="1"/>
      <c r="XEF3" s="1"/>
      <c r="XEG3" s="1"/>
      <c r="XEH3" s="1"/>
      <c r="XEI3" s="1"/>
      <c r="XEJ3" s="1"/>
      <c r="XEK3" s="1"/>
      <c r="XEL3" s="1"/>
      <c r="XEM3" s="1"/>
      <c r="XEN3" s="1"/>
      <c r="XEO3" s="1"/>
      <c r="XEP3" s="1"/>
      <c r="XEQ3" s="1"/>
      <c r="XER3" s="1"/>
      <c r="XES3" s="1"/>
      <c r="XET3" s="1"/>
      <c r="XEU3" s="1"/>
      <c r="XEV3" s="1"/>
      <c r="XEW3" s="1"/>
      <c r="XEX3" s="1"/>
      <c r="XEY3" s="1"/>
      <c r="XEZ3" s="1"/>
      <c r="XFA3" s="1"/>
      <c r="XFB3" s="1"/>
      <c r="XFC3" s="9"/>
    </row>
    <row r="4" s="2" customFormat="1" ht="44.1" customHeight="1" spans="1:16383">
      <c r="A4" s="12"/>
      <c r="B4" s="12"/>
      <c r="C4" s="12"/>
      <c r="D4" s="13"/>
      <c r="E4" s="13"/>
      <c r="F4" s="12"/>
      <c r="G4" s="12"/>
      <c r="H4" s="12"/>
      <c r="I4" s="12"/>
      <c r="J4" s="30"/>
      <c r="K4" s="26"/>
      <c r="L4" s="26" t="s">
        <v>19</v>
      </c>
      <c r="M4" s="26" t="s">
        <v>20</v>
      </c>
      <c r="N4" s="26" t="s">
        <v>21</v>
      </c>
      <c r="O4" s="26" t="s">
        <v>22</v>
      </c>
      <c r="P4" s="26" t="s">
        <v>23</v>
      </c>
      <c r="Q4" s="42"/>
      <c r="R4" s="26"/>
      <c r="S4" s="26"/>
      <c r="T4" s="26"/>
      <c r="U4" s="26"/>
      <c r="V4" s="26" t="s">
        <v>24</v>
      </c>
      <c r="W4" s="12"/>
      <c r="X4" s="12"/>
      <c r="Y4" s="12" t="s">
        <v>25</v>
      </c>
      <c r="Z4" s="12"/>
      <c r="AA4" s="54"/>
      <c r="AB4" s="52"/>
      <c r="AC4" s="52"/>
      <c r="AD4" s="53"/>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c r="GNZ4" s="1"/>
      <c r="GOA4" s="1"/>
      <c r="GOB4" s="1"/>
      <c r="GOC4" s="1"/>
      <c r="GOD4" s="1"/>
      <c r="GOE4" s="1"/>
      <c r="GOF4" s="1"/>
      <c r="GOG4" s="1"/>
      <c r="GOH4" s="1"/>
      <c r="GOI4" s="1"/>
      <c r="GOJ4" s="1"/>
      <c r="GOK4" s="1"/>
      <c r="GOL4" s="1"/>
      <c r="GOM4" s="1"/>
      <c r="GON4" s="1"/>
      <c r="GOO4" s="1"/>
      <c r="GOP4" s="1"/>
      <c r="GOQ4" s="1"/>
      <c r="GOR4" s="1"/>
      <c r="GOS4" s="1"/>
      <c r="GOT4" s="1"/>
      <c r="GOU4" s="1"/>
      <c r="GOV4" s="1"/>
      <c r="GOW4" s="1"/>
      <c r="GOX4" s="1"/>
      <c r="GOY4" s="1"/>
      <c r="GOZ4" s="1"/>
      <c r="GPA4" s="1"/>
      <c r="GPB4" s="1"/>
      <c r="GPC4" s="1"/>
      <c r="GPD4" s="1"/>
      <c r="GPE4" s="1"/>
      <c r="GPF4" s="1"/>
      <c r="GPG4" s="1"/>
      <c r="GPH4" s="1"/>
      <c r="GPI4" s="1"/>
      <c r="GPJ4" s="1"/>
      <c r="GPK4" s="1"/>
      <c r="GPL4" s="1"/>
      <c r="GPM4" s="1"/>
      <c r="GPN4" s="1"/>
      <c r="GPO4" s="1"/>
      <c r="GPP4" s="1"/>
      <c r="GPQ4" s="1"/>
      <c r="GPR4" s="1"/>
      <c r="GPS4" s="1"/>
      <c r="GPT4" s="1"/>
      <c r="GPU4" s="1"/>
      <c r="GPV4" s="1"/>
      <c r="GPW4" s="1"/>
      <c r="GPX4" s="1"/>
      <c r="GPY4" s="1"/>
      <c r="GPZ4" s="1"/>
      <c r="GQA4" s="1"/>
      <c r="GQB4" s="1"/>
      <c r="GQC4" s="1"/>
      <c r="GQD4" s="1"/>
      <c r="GQE4" s="1"/>
      <c r="GQF4" s="1"/>
      <c r="GQG4" s="1"/>
      <c r="GQH4" s="1"/>
      <c r="GQI4" s="1"/>
      <c r="GQJ4" s="1"/>
      <c r="GQK4" s="1"/>
      <c r="GQL4" s="1"/>
      <c r="GQM4" s="1"/>
      <c r="GQN4" s="1"/>
      <c r="GQO4" s="1"/>
      <c r="GQP4" s="1"/>
      <c r="GQQ4" s="1"/>
      <c r="GQR4" s="1"/>
      <c r="GQS4" s="1"/>
      <c r="GQT4" s="1"/>
      <c r="GQU4" s="1"/>
      <c r="GQV4" s="1"/>
      <c r="GQW4" s="1"/>
      <c r="GQX4" s="1"/>
      <c r="GQY4" s="1"/>
      <c r="GQZ4" s="1"/>
      <c r="GRA4" s="1"/>
      <c r="GRB4" s="1"/>
      <c r="GRC4" s="1"/>
      <c r="GRD4" s="1"/>
      <c r="GRE4" s="1"/>
      <c r="GRF4" s="1"/>
      <c r="GRG4" s="1"/>
      <c r="GRH4" s="1"/>
      <c r="GRI4" s="1"/>
      <c r="GRJ4" s="1"/>
      <c r="GRK4" s="1"/>
      <c r="GRL4" s="1"/>
      <c r="GRM4" s="1"/>
      <c r="GRN4" s="1"/>
      <c r="GRO4" s="1"/>
      <c r="GRP4" s="1"/>
      <c r="GRQ4" s="1"/>
      <c r="GRR4" s="1"/>
      <c r="GRS4" s="1"/>
      <c r="GRT4" s="1"/>
      <c r="GRU4" s="1"/>
      <c r="GRV4" s="1"/>
      <c r="GRW4" s="1"/>
      <c r="GRX4" s="1"/>
      <c r="GRY4" s="1"/>
      <c r="GRZ4" s="1"/>
      <c r="GSA4" s="1"/>
      <c r="GSB4" s="1"/>
      <c r="GSC4" s="1"/>
      <c r="GSD4" s="1"/>
      <c r="GSE4" s="1"/>
      <c r="GSF4" s="1"/>
      <c r="GSG4" s="1"/>
      <c r="GSH4" s="1"/>
      <c r="GSI4" s="1"/>
      <c r="GSJ4" s="1"/>
      <c r="GSK4" s="1"/>
      <c r="GSL4" s="1"/>
      <c r="GSM4" s="1"/>
      <c r="GSN4" s="1"/>
      <c r="GSO4" s="1"/>
      <c r="GSP4" s="1"/>
      <c r="GSQ4" s="1"/>
      <c r="GSR4" s="1"/>
      <c r="GSS4" s="1"/>
      <c r="GST4" s="1"/>
      <c r="GSU4" s="1"/>
      <c r="GSV4" s="1"/>
      <c r="GSW4" s="1"/>
      <c r="GSX4" s="1"/>
      <c r="GSY4" s="1"/>
      <c r="GSZ4" s="1"/>
      <c r="GTA4" s="1"/>
      <c r="GTB4" s="1"/>
      <c r="GTC4" s="1"/>
      <c r="GTD4" s="1"/>
      <c r="GTE4" s="1"/>
      <c r="GTF4" s="1"/>
      <c r="GTG4" s="1"/>
      <c r="GTH4" s="1"/>
      <c r="GTI4" s="1"/>
      <c r="GTJ4" s="1"/>
      <c r="GTK4" s="1"/>
      <c r="GTL4" s="1"/>
      <c r="GTM4" s="1"/>
      <c r="GTN4" s="1"/>
      <c r="GTO4" s="1"/>
      <c r="GTP4" s="1"/>
      <c r="GTQ4" s="1"/>
      <c r="GTR4" s="1"/>
      <c r="GTS4" s="1"/>
      <c r="GTT4" s="1"/>
      <c r="GTU4" s="1"/>
      <c r="GTV4" s="1"/>
      <c r="GTW4" s="1"/>
      <c r="GTX4" s="1"/>
      <c r="GTY4" s="1"/>
      <c r="GTZ4" s="1"/>
      <c r="GUA4" s="1"/>
      <c r="GUB4" s="1"/>
      <c r="GUC4" s="1"/>
      <c r="GUD4" s="1"/>
      <c r="GUE4" s="1"/>
      <c r="GUF4" s="1"/>
      <c r="GUG4" s="1"/>
      <c r="GUH4" s="1"/>
      <c r="GUI4" s="1"/>
      <c r="GUJ4" s="1"/>
      <c r="GUK4" s="1"/>
      <c r="GUL4" s="1"/>
      <c r="GUM4" s="1"/>
      <c r="GUN4" s="1"/>
      <c r="GUO4" s="1"/>
      <c r="GUP4" s="1"/>
      <c r="GUQ4" s="1"/>
      <c r="GUR4" s="1"/>
      <c r="GUS4" s="1"/>
      <c r="GUT4" s="1"/>
      <c r="GUU4" s="1"/>
      <c r="GUV4" s="1"/>
      <c r="GUW4" s="1"/>
      <c r="GUX4" s="1"/>
      <c r="GUY4" s="1"/>
      <c r="GUZ4" s="1"/>
      <c r="GVA4" s="1"/>
      <c r="GVB4" s="1"/>
      <c r="GVC4" s="1"/>
      <c r="GVD4" s="1"/>
      <c r="GVE4" s="1"/>
      <c r="GVF4" s="1"/>
      <c r="GVG4" s="1"/>
      <c r="GVH4" s="1"/>
      <c r="GVI4" s="1"/>
      <c r="GVJ4" s="1"/>
      <c r="GVK4" s="1"/>
      <c r="GVL4" s="1"/>
      <c r="GVM4" s="1"/>
      <c r="GVN4" s="1"/>
      <c r="GVO4" s="1"/>
      <c r="GVP4" s="1"/>
      <c r="GVQ4" s="1"/>
      <c r="GVR4" s="1"/>
      <c r="GVS4" s="1"/>
      <c r="GVT4" s="1"/>
      <c r="GVU4" s="1"/>
      <c r="GVV4" s="1"/>
      <c r="GVW4" s="1"/>
      <c r="GVX4" s="1"/>
      <c r="GVY4" s="1"/>
      <c r="GVZ4" s="1"/>
      <c r="GWA4" s="1"/>
      <c r="GWB4" s="1"/>
      <c r="GWC4" s="1"/>
      <c r="GWD4" s="1"/>
      <c r="GWE4" s="1"/>
      <c r="GWF4" s="1"/>
      <c r="GWG4" s="1"/>
      <c r="GWH4" s="1"/>
      <c r="GWI4" s="1"/>
      <c r="GWJ4" s="1"/>
      <c r="GWK4" s="1"/>
      <c r="GWL4" s="1"/>
      <c r="GWM4" s="1"/>
      <c r="GWN4" s="1"/>
      <c r="GWO4" s="1"/>
      <c r="GWP4" s="1"/>
      <c r="GWQ4" s="1"/>
      <c r="GWR4" s="1"/>
      <c r="GWS4" s="1"/>
      <c r="GWT4" s="1"/>
      <c r="GWU4" s="1"/>
      <c r="GWV4" s="1"/>
      <c r="GWW4" s="1"/>
      <c r="GWX4" s="1"/>
      <c r="GWY4" s="1"/>
      <c r="GWZ4" s="1"/>
      <c r="GXA4" s="1"/>
      <c r="GXB4" s="1"/>
      <c r="GXC4" s="1"/>
      <c r="GXD4" s="1"/>
      <c r="GXE4" s="1"/>
      <c r="GXF4" s="1"/>
      <c r="GXG4" s="1"/>
      <c r="GXH4" s="1"/>
      <c r="GXI4" s="1"/>
      <c r="GXJ4" s="1"/>
      <c r="GXK4" s="1"/>
      <c r="GXL4" s="1"/>
      <c r="GXM4" s="1"/>
      <c r="GXN4" s="1"/>
      <c r="GXO4" s="1"/>
      <c r="GXP4" s="1"/>
      <c r="GXQ4" s="1"/>
      <c r="GXR4" s="1"/>
      <c r="GXS4" s="1"/>
      <c r="GXT4" s="1"/>
      <c r="GXU4" s="1"/>
      <c r="GXV4" s="1"/>
      <c r="GXW4" s="1"/>
      <c r="GXX4" s="1"/>
      <c r="GXY4" s="1"/>
      <c r="GXZ4" s="1"/>
      <c r="GYA4" s="1"/>
      <c r="GYB4" s="1"/>
      <c r="GYC4" s="1"/>
      <c r="GYD4" s="1"/>
      <c r="GYE4" s="1"/>
      <c r="GYF4" s="1"/>
      <c r="GYG4" s="1"/>
      <c r="GYH4" s="1"/>
      <c r="GYI4" s="1"/>
      <c r="GYJ4" s="1"/>
      <c r="GYK4" s="1"/>
      <c r="GYL4" s="1"/>
      <c r="GYM4" s="1"/>
      <c r="GYN4" s="1"/>
      <c r="GYO4" s="1"/>
      <c r="GYP4" s="1"/>
      <c r="GYQ4" s="1"/>
      <c r="GYR4" s="1"/>
      <c r="GYS4" s="1"/>
      <c r="GYT4" s="1"/>
      <c r="GYU4" s="1"/>
      <c r="GYV4" s="1"/>
      <c r="GYW4" s="1"/>
      <c r="GYX4" s="1"/>
      <c r="GYY4" s="1"/>
      <c r="GYZ4" s="1"/>
      <c r="GZA4" s="1"/>
      <c r="GZB4" s="1"/>
      <c r="GZC4" s="1"/>
      <c r="GZD4" s="1"/>
      <c r="GZE4" s="1"/>
      <c r="GZF4" s="1"/>
      <c r="GZG4" s="1"/>
      <c r="GZH4" s="1"/>
      <c r="GZI4" s="1"/>
      <c r="GZJ4" s="1"/>
      <c r="GZK4" s="1"/>
      <c r="GZL4" s="1"/>
      <c r="GZM4" s="1"/>
      <c r="GZN4" s="1"/>
      <c r="GZO4" s="1"/>
      <c r="GZP4" s="1"/>
      <c r="GZQ4" s="1"/>
      <c r="GZR4" s="1"/>
      <c r="GZS4" s="1"/>
      <c r="GZT4" s="1"/>
      <c r="GZU4" s="1"/>
      <c r="GZV4" s="1"/>
      <c r="GZW4" s="1"/>
      <c r="GZX4" s="1"/>
      <c r="GZY4" s="1"/>
      <c r="GZZ4" s="1"/>
      <c r="HAA4" s="1"/>
      <c r="HAB4" s="1"/>
      <c r="HAC4" s="1"/>
      <c r="HAD4" s="1"/>
      <c r="HAE4" s="1"/>
      <c r="HAF4" s="1"/>
      <c r="HAG4" s="1"/>
      <c r="HAH4" s="1"/>
      <c r="HAI4" s="1"/>
      <c r="HAJ4" s="1"/>
      <c r="HAK4" s="1"/>
      <c r="HAL4" s="1"/>
      <c r="HAM4" s="1"/>
      <c r="HAN4" s="1"/>
      <c r="HAO4" s="1"/>
      <c r="HAP4" s="1"/>
      <c r="HAQ4" s="1"/>
      <c r="HAR4" s="1"/>
      <c r="HAS4" s="1"/>
      <c r="HAT4" s="1"/>
      <c r="HAU4" s="1"/>
      <c r="HAV4" s="1"/>
      <c r="HAW4" s="1"/>
      <c r="HAX4" s="1"/>
      <c r="HAY4" s="1"/>
      <c r="HAZ4" s="1"/>
      <c r="HBA4" s="1"/>
      <c r="HBB4" s="1"/>
      <c r="HBC4" s="1"/>
      <c r="HBD4" s="1"/>
      <c r="HBE4" s="1"/>
      <c r="HBF4" s="1"/>
      <c r="HBG4" s="1"/>
      <c r="HBH4" s="1"/>
      <c r="HBI4" s="1"/>
      <c r="HBJ4" s="1"/>
      <c r="HBK4" s="1"/>
      <c r="HBL4" s="1"/>
      <c r="HBM4" s="1"/>
      <c r="HBN4" s="1"/>
      <c r="HBO4" s="1"/>
      <c r="HBP4" s="1"/>
      <c r="HBQ4" s="1"/>
      <c r="HBR4" s="1"/>
      <c r="HBS4" s="1"/>
      <c r="HBT4" s="1"/>
      <c r="HBU4" s="1"/>
      <c r="HBV4" s="1"/>
      <c r="HBW4" s="1"/>
      <c r="HBX4" s="1"/>
      <c r="HBY4" s="1"/>
      <c r="HBZ4" s="1"/>
      <c r="HCA4" s="1"/>
      <c r="HCB4" s="1"/>
      <c r="HCC4" s="1"/>
      <c r="HCD4" s="1"/>
      <c r="HCE4" s="1"/>
      <c r="HCF4" s="1"/>
      <c r="HCG4" s="1"/>
      <c r="HCH4" s="1"/>
      <c r="HCI4" s="1"/>
      <c r="HCJ4" s="1"/>
      <c r="HCK4" s="1"/>
      <c r="HCL4" s="1"/>
      <c r="HCM4" s="1"/>
      <c r="HCN4" s="1"/>
      <c r="HCO4" s="1"/>
      <c r="HCP4" s="1"/>
      <c r="HCQ4" s="1"/>
      <c r="HCR4" s="1"/>
      <c r="HCS4" s="1"/>
      <c r="HCT4" s="1"/>
      <c r="HCU4" s="1"/>
      <c r="HCV4" s="1"/>
      <c r="HCW4" s="1"/>
      <c r="HCX4" s="1"/>
      <c r="HCY4" s="1"/>
      <c r="HCZ4" s="1"/>
      <c r="HDA4" s="1"/>
      <c r="HDB4" s="1"/>
      <c r="HDC4" s="1"/>
      <c r="HDD4" s="1"/>
      <c r="HDE4" s="1"/>
      <c r="HDF4" s="1"/>
      <c r="HDG4" s="1"/>
      <c r="HDH4" s="1"/>
      <c r="HDI4" s="1"/>
      <c r="HDJ4" s="1"/>
      <c r="HDK4" s="1"/>
      <c r="HDL4" s="1"/>
      <c r="HDM4" s="1"/>
      <c r="HDN4" s="1"/>
      <c r="HDO4" s="1"/>
      <c r="HDP4" s="1"/>
      <c r="HDQ4" s="1"/>
      <c r="HDR4" s="1"/>
      <c r="HDS4" s="1"/>
      <c r="HDT4" s="1"/>
      <c r="HDU4" s="1"/>
      <c r="HDV4" s="1"/>
      <c r="HDW4" s="1"/>
      <c r="HDX4" s="1"/>
      <c r="HDY4" s="1"/>
      <c r="HDZ4" s="1"/>
      <c r="HEA4" s="1"/>
      <c r="HEB4" s="1"/>
      <c r="HEC4" s="1"/>
      <c r="HED4" s="1"/>
      <c r="HEE4" s="1"/>
      <c r="HEF4" s="1"/>
      <c r="HEG4" s="1"/>
      <c r="HEH4" s="1"/>
      <c r="HEI4" s="1"/>
      <c r="HEJ4" s="1"/>
      <c r="HEK4" s="1"/>
      <c r="HEL4" s="1"/>
      <c r="HEM4" s="1"/>
      <c r="HEN4" s="1"/>
      <c r="HEO4" s="1"/>
      <c r="HEP4" s="1"/>
      <c r="HEQ4" s="1"/>
      <c r="HER4" s="1"/>
      <c r="HES4" s="1"/>
      <c r="HET4" s="1"/>
      <c r="HEU4" s="1"/>
      <c r="HEV4" s="1"/>
      <c r="HEW4" s="1"/>
      <c r="HEX4" s="1"/>
      <c r="HEY4" s="1"/>
      <c r="HEZ4" s="1"/>
      <c r="HFA4" s="1"/>
      <c r="HFB4" s="1"/>
      <c r="HFC4" s="1"/>
      <c r="HFD4" s="1"/>
      <c r="HFE4" s="1"/>
      <c r="HFF4" s="1"/>
      <c r="HFG4" s="1"/>
      <c r="HFH4" s="1"/>
      <c r="HFI4" s="1"/>
      <c r="HFJ4" s="1"/>
      <c r="HFK4" s="1"/>
      <c r="HFL4" s="1"/>
      <c r="HFM4" s="1"/>
      <c r="HFN4" s="1"/>
      <c r="HFO4" s="1"/>
      <c r="HFP4" s="1"/>
      <c r="HFQ4" s="1"/>
      <c r="HFR4" s="1"/>
      <c r="HFS4" s="1"/>
      <c r="HFT4" s="1"/>
      <c r="HFU4" s="1"/>
      <c r="HFV4" s="1"/>
      <c r="HFW4" s="1"/>
      <c r="HFX4" s="1"/>
      <c r="HFY4" s="1"/>
      <c r="HFZ4" s="1"/>
      <c r="HGA4" s="1"/>
      <c r="HGB4" s="1"/>
      <c r="HGC4" s="1"/>
      <c r="HGD4" s="1"/>
      <c r="HGE4" s="1"/>
      <c r="HGF4" s="1"/>
      <c r="HGG4" s="1"/>
      <c r="HGH4" s="1"/>
      <c r="HGI4" s="1"/>
      <c r="HGJ4" s="1"/>
      <c r="HGK4" s="1"/>
      <c r="HGL4" s="1"/>
      <c r="HGM4" s="1"/>
      <c r="HGN4" s="1"/>
      <c r="HGO4" s="1"/>
      <c r="HGP4" s="1"/>
      <c r="HGQ4" s="1"/>
      <c r="HGR4" s="1"/>
      <c r="HGS4" s="1"/>
      <c r="HGT4" s="1"/>
      <c r="HGU4" s="1"/>
      <c r="HGV4" s="1"/>
      <c r="HGW4" s="1"/>
      <c r="HGX4" s="1"/>
      <c r="HGY4" s="1"/>
      <c r="HGZ4" s="1"/>
      <c r="HHA4" s="1"/>
      <c r="HHB4" s="1"/>
      <c r="HHC4" s="1"/>
      <c r="HHD4" s="1"/>
      <c r="HHE4" s="1"/>
      <c r="HHF4" s="1"/>
      <c r="HHG4" s="1"/>
      <c r="HHH4" s="1"/>
      <c r="HHI4" s="1"/>
      <c r="HHJ4" s="1"/>
      <c r="HHK4" s="1"/>
      <c r="HHL4" s="1"/>
      <c r="HHM4" s="1"/>
      <c r="HHN4" s="1"/>
      <c r="HHO4" s="1"/>
      <c r="HHP4" s="1"/>
      <c r="HHQ4" s="1"/>
      <c r="HHR4" s="1"/>
      <c r="HHS4" s="1"/>
      <c r="HHT4" s="1"/>
      <c r="HHU4" s="1"/>
      <c r="HHV4" s="1"/>
      <c r="HHW4" s="1"/>
      <c r="HHX4" s="1"/>
      <c r="HHY4" s="1"/>
      <c r="HHZ4" s="1"/>
      <c r="HIA4" s="1"/>
      <c r="HIB4" s="1"/>
      <c r="HIC4" s="1"/>
      <c r="HID4" s="1"/>
      <c r="HIE4" s="1"/>
      <c r="HIF4" s="1"/>
      <c r="HIG4" s="1"/>
      <c r="HIH4" s="1"/>
      <c r="HII4" s="1"/>
      <c r="HIJ4" s="1"/>
      <c r="HIK4" s="1"/>
      <c r="HIL4" s="1"/>
      <c r="HIM4" s="1"/>
      <c r="HIN4" s="1"/>
      <c r="HIO4" s="1"/>
      <c r="HIP4" s="1"/>
      <c r="HIQ4" s="1"/>
      <c r="HIR4" s="1"/>
      <c r="HIS4" s="1"/>
      <c r="HIT4" s="1"/>
      <c r="HIU4" s="1"/>
      <c r="HIV4" s="1"/>
      <c r="HIW4" s="1"/>
      <c r="HIX4" s="1"/>
      <c r="HIY4" s="1"/>
      <c r="HIZ4" s="1"/>
      <c r="HJA4" s="1"/>
      <c r="HJB4" s="1"/>
      <c r="HJC4" s="1"/>
      <c r="HJD4" s="1"/>
      <c r="HJE4" s="1"/>
      <c r="HJF4" s="1"/>
      <c r="HJG4" s="1"/>
      <c r="HJH4" s="1"/>
      <c r="HJI4" s="1"/>
      <c r="HJJ4" s="1"/>
      <c r="HJK4" s="1"/>
      <c r="HJL4" s="1"/>
      <c r="HJM4" s="1"/>
      <c r="HJN4" s="1"/>
      <c r="HJO4" s="1"/>
      <c r="HJP4" s="1"/>
      <c r="HJQ4" s="1"/>
      <c r="HJR4" s="1"/>
      <c r="HJS4" s="1"/>
      <c r="HJT4" s="1"/>
      <c r="HJU4" s="1"/>
      <c r="HJV4" s="1"/>
      <c r="HJW4" s="1"/>
      <c r="HJX4" s="1"/>
      <c r="HJY4" s="1"/>
      <c r="HJZ4" s="1"/>
      <c r="HKA4" s="1"/>
      <c r="HKB4" s="1"/>
      <c r="HKC4" s="1"/>
      <c r="HKD4" s="1"/>
      <c r="HKE4" s="1"/>
      <c r="HKF4" s="1"/>
      <c r="HKG4" s="1"/>
      <c r="HKH4" s="1"/>
      <c r="HKI4" s="1"/>
      <c r="HKJ4" s="1"/>
      <c r="HKK4" s="1"/>
      <c r="HKL4" s="1"/>
      <c r="HKM4" s="1"/>
      <c r="HKN4" s="1"/>
      <c r="HKO4" s="1"/>
      <c r="HKP4" s="1"/>
      <c r="HKQ4" s="1"/>
      <c r="HKR4" s="1"/>
      <c r="HKS4" s="1"/>
      <c r="HKT4" s="1"/>
      <c r="HKU4" s="1"/>
      <c r="HKV4" s="1"/>
      <c r="HKW4" s="1"/>
      <c r="HKX4" s="1"/>
      <c r="HKY4" s="1"/>
      <c r="HKZ4" s="1"/>
      <c r="HLA4" s="1"/>
      <c r="HLB4" s="1"/>
      <c r="HLC4" s="1"/>
      <c r="HLD4" s="1"/>
      <c r="HLE4" s="1"/>
      <c r="HLF4" s="1"/>
      <c r="HLG4" s="1"/>
      <c r="HLH4" s="1"/>
      <c r="HLI4" s="1"/>
      <c r="HLJ4" s="1"/>
      <c r="HLK4" s="1"/>
      <c r="HLL4" s="1"/>
      <c r="HLM4" s="1"/>
      <c r="HLN4" s="1"/>
      <c r="HLO4" s="1"/>
      <c r="HLP4" s="1"/>
      <c r="HLQ4" s="1"/>
      <c r="HLR4" s="1"/>
      <c r="HLS4" s="1"/>
      <c r="HLT4" s="1"/>
      <c r="HLU4" s="1"/>
      <c r="HLV4" s="1"/>
      <c r="HLW4" s="1"/>
      <c r="HLX4" s="1"/>
      <c r="HLY4" s="1"/>
      <c r="HLZ4" s="1"/>
      <c r="HMA4" s="1"/>
      <c r="HMB4" s="1"/>
      <c r="HMC4" s="1"/>
      <c r="HMD4" s="1"/>
      <c r="HME4" s="1"/>
      <c r="HMF4" s="1"/>
      <c r="HMG4" s="1"/>
      <c r="HMH4" s="1"/>
      <c r="HMI4" s="1"/>
      <c r="HMJ4" s="1"/>
      <c r="HMK4" s="1"/>
      <c r="HML4" s="1"/>
      <c r="HMM4" s="1"/>
      <c r="HMN4" s="1"/>
      <c r="HMO4" s="1"/>
      <c r="HMP4" s="1"/>
      <c r="HMQ4" s="1"/>
      <c r="HMR4" s="1"/>
      <c r="HMS4" s="1"/>
      <c r="HMT4" s="1"/>
      <c r="HMU4" s="1"/>
      <c r="HMV4" s="1"/>
      <c r="HMW4" s="1"/>
      <c r="HMX4" s="1"/>
      <c r="HMY4" s="1"/>
      <c r="HMZ4" s="1"/>
      <c r="HNA4" s="1"/>
      <c r="HNB4" s="1"/>
      <c r="HNC4" s="1"/>
      <c r="HND4" s="1"/>
      <c r="HNE4" s="1"/>
      <c r="HNF4" s="1"/>
      <c r="HNG4" s="1"/>
      <c r="HNH4" s="1"/>
      <c r="HNI4" s="1"/>
      <c r="HNJ4" s="1"/>
      <c r="HNK4" s="1"/>
      <c r="HNL4" s="1"/>
      <c r="HNM4" s="1"/>
      <c r="HNN4" s="1"/>
      <c r="HNO4" s="1"/>
      <c r="HNP4" s="1"/>
      <c r="HNQ4" s="1"/>
      <c r="HNR4" s="1"/>
      <c r="HNS4" s="1"/>
      <c r="HNT4" s="1"/>
      <c r="HNU4" s="1"/>
      <c r="HNV4" s="1"/>
      <c r="HNW4" s="1"/>
      <c r="HNX4" s="1"/>
      <c r="HNY4" s="1"/>
      <c r="HNZ4" s="1"/>
      <c r="HOA4" s="1"/>
      <c r="HOB4" s="1"/>
      <c r="HOC4" s="1"/>
      <c r="HOD4" s="1"/>
      <c r="HOE4" s="1"/>
      <c r="HOF4" s="1"/>
      <c r="HOG4" s="1"/>
      <c r="HOH4" s="1"/>
      <c r="HOI4" s="1"/>
      <c r="HOJ4" s="1"/>
      <c r="HOK4" s="1"/>
      <c r="HOL4" s="1"/>
      <c r="HOM4" s="1"/>
      <c r="HON4" s="1"/>
      <c r="HOO4" s="1"/>
      <c r="HOP4" s="1"/>
      <c r="HOQ4" s="1"/>
      <c r="HOR4" s="1"/>
      <c r="HOS4" s="1"/>
      <c r="HOT4" s="1"/>
      <c r="HOU4" s="1"/>
      <c r="HOV4" s="1"/>
      <c r="HOW4" s="1"/>
      <c r="HOX4" s="1"/>
      <c r="HOY4" s="1"/>
      <c r="HOZ4" s="1"/>
      <c r="HPA4" s="1"/>
      <c r="HPB4" s="1"/>
      <c r="HPC4" s="1"/>
      <c r="HPD4" s="1"/>
      <c r="HPE4" s="1"/>
      <c r="HPF4" s="1"/>
      <c r="HPG4" s="1"/>
      <c r="HPH4" s="1"/>
      <c r="HPI4" s="1"/>
      <c r="HPJ4" s="1"/>
      <c r="HPK4" s="1"/>
      <c r="HPL4" s="1"/>
      <c r="HPM4" s="1"/>
      <c r="HPN4" s="1"/>
      <c r="HPO4" s="1"/>
      <c r="HPP4" s="1"/>
      <c r="HPQ4" s="1"/>
      <c r="HPR4" s="1"/>
      <c r="HPS4" s="1"/>
      <c r="HPT4" s="1"/>
      <c r="HPU4" s="1"/>
      <c r="HPV4" s="1"/>
      <c r="HPW4" s="1"/>
      <c r="HPX4" s="1"/>
      <c r="HPY4" s="1"/>
      <c r="HPZ4" s="1"/>
      <c r="HQA4" s="1"/>
      <c r="HQB4" s="1"/>
      <c r="HQC4" s="1"/>
      <c r="HQD4" s="1"/>
      <c r="HQE4" s="1"/>
      <c r="HQF4" s="1"/>
      <c r="HQG4" s="1"/>
      <c r="HQH4" s="1"/>
      <c r="HQI4" s="1"/>
      <c r="HQJ4" s="1"/>
      <c r="HQK4" s="1"/>
      <c r="HQL4" s="1"/>
      <c r="HQM4" s="1"/>
      <c r="HQN4" s="1"/>
      <c r="HQO4" s="1"/>
      <c r="HQP4" s="1"/>
      <c r="HQQ4" s="1"/>
      <c r="HQR4" s="1"/>
      <c r="HQS4" s="1"/>
      <c r="HQT4" s="1"/>
      <c r="HQU4" s="1"/>
      <c r="HQV4" s="1"/>
      <c r="HQW4" s="1"/>
      <c r="HQX4" s="1"/>
      <c r="HQY4" s="1"/>
      <c r="HQZ4" s="1"/>
      <c r="HRA4" s="1"/>
      <c r="HRB4" s="1"/>
      <c r="HRC4" s="1"/>
      <c r="HRD4" s="1"/>
      <c r="HRE4" s="1"/>
      <c r="HRF4" s="1"/>
      <c r="HRG4" s="1"/>
      <c r="HRH4" s="1"/>
      <c r="HRI4" s="1"/>
      <c r="HRJ4" s="1"/>
      <c r="HRK4" s="1"/>
      <c r="HRL4" s="1"/>
      <c r="HRM4" s="1"/>
      <c r="HRN4" s="1"/>
      <c r="HRO4" s="1"/>
      <c r="HRP4" s="1"/>
      <c r="HRQ4" s="1"/>
      <c r="HRR4" s="1"/>
      <c r="HRS4" s="1"/>
      <c r="HRT4" s="1"/>
      <c r="HRU4" s="1"/>
      <c r="HRV4" s="1"/>
      <c r="HRW4" s="1"/>
      <c r="HRX4" s="1"/>
      <c r="HRY4" s="1"/>
      <c r="HRZ4" s="1"/>
      <c r="HSA4" s="1"/>
      <c r="HSB4" s="1"/>
      <c r="HSC4" s="1"/>
      <c r="HSD4" s="1"/>
      <c r="HSE4" s="1"/>
      <c r="HSF4" s="1"/>
      <c r="HSG4" s="1"/>
      <c r="HSH4" s="1"/>
      <c r="HSI4" s="1"/>
      <c r="HSJ4" s="1"/>
      <c r="HSK4" s="1"/>
      <c r="HSL4" s="1"/>
      <c r="HSM4" s="1"/>
      <c r="HSN4" s="1"/>
      <c r="HSO4" s="1"/>
      <c r="HSP4" s="1"/>
      <c r="HSQ4" s="1"/>
      <c r="HSR4" s="1"/>
      <c r="HSS4" s="1"/>
      <c r="HST4" s="1"/>
      <c r="HSU4" s="1"/>
      <c r="HSV4" s="1"/>
      <c r="HSW4" s="1"/>
      <c r="HSX4" s="1"/>
      <c r="HSY4" s="1"/>
      <c r="HSZ4" s="1"/>
      <c r="HTA4" s="1"/>
      <c r="HTB4" s="1"/>
      <c r="HTC4" s="1"/>
      <c r="HTD4" s="1"/>
      <c r="HTE4" s="1"/>
      <c r="HTF4" s="1"/>
      <c r="HTG4" s="1"/>
      <c r="HTH4" s="1"/>
      <c r="HTI4" s="1"/>
      <c r="HTJ4" s="1"/>
      <c r="HTK4" s="1"/>
      <c r="HTL4" s="1"/>
      <c r="HTM4" s="1"/>
      <c r="HTN4" s="1"/>
      <c r="HTO4" s="1"/>
      <c r="HTP4" s="1"/>
      <c r="HTQ4" s="1"/>
      <c r="HTR4" s="1"/>
      <c r="HTS4" s="1"/>
      <c r="HTT4" s="1"/>
      <c r="HTU4" s="1"/>
      <c r="HTV4" s="1"/>
      <c r="HTW4" s="1"/>
      <c r="HTX4" s="1"/>
      <c r="HTY4" s="1"/>
      <c r="HTZ4" s="1"/>
      <c r="HUA4" s="1"/>
      <c r="HUB4" s="1"/>
      <c r="HUC4" s="1"/>
      <c r="HUD4" s="1"/>
      <c r="HUE4" s="1"/>
      <c r="HUF4" s="1"/>
      <c r="HUG4" s="1"/>
      <c r="HUH4" s="1"/>
      <c r="HUI4" s="1"/>
      <c r="HUJ4" s="1"/>
      <c r="HUK4" s="1"/>
      <c r="HUL4" s="1"/>
      <c r="HUM4" s="1"/>
      <c r="HUN4" s="1"/>
      <c r="HUO4" s="1"/>
      <c r="HUP4" s="1"/>
      <c r="HUQ4" s="1"/>
      <c r="HUR4" s="1"/>
      <c r="HUS4" s="1"/>
      <c r="HUT4" s="1"/>
      <c r="HUU4" s="1"/>
      <c r="HUV4" s="1"/>
      <c r="HUW4" s="1"/>
      <c r="HUX4" s="1"/>
      <c r="HUY4" s="1"/>
      <c r="HUZ4" s="1"/>
      <c r="HVA4" s="1"/>
      <c r="HVB4" s="1"/>
      <c r="HVC4" s="1"/>
      <c r="HVD4" s="1"/>
      <c r="HVE4" s="1"/>
      <c r="HVF4" s="1"/>
      <c r="HVG4" s="1"/>
      <c r="HVH4" s="1"/>
      <c r="HVI4" s="1"/>
      <c r="HVJ4" s="1"/>
      <c r="HVK4" s="1"/>
      <c r="HVL4" s="1"/>
      <c r="HVM4" s="1"/>
      <c r="HVN4" s="1"/>
      <c r="HVO4" s="1"/>
      <c r="HVP4" s="1"/>
      <c r="HVQ4" s="1"/>
      <c r="HVR4" s="1"/>
      <c r="HVS4" s="1"/>
      <c r="HVT4" s="1"/>
      <c r="HVU4" s="1"/>
      <c r="HVV4" s="1"/>
      <c r="HVW4" s="1"/>
      <c r="HVX4" s="1"/>
      <c r="HVY4" s="1"/>
      <c r="HVZ4" s="1"/>
      <c r="HWA4" s="1"/>
      <c r="HWB4" s="1"/>
      <c r="HWC4" s="1"/>
      <c r="HWD4" s="1"/>
      <c r="HWE4" s="1"/>
      <c r="HWF4" s="1"/>
      <c r="HWG4" s="1"/>
      <c r="HWH4" s="1"/>
      <c r="HWI4" s="1"/>
      <c r="HWJ4" s="1"/>
      <c r="HWK4" s="1"/>
      <c r="HWL4" s="1"/>
      <c r="HWM4" s="1"/>
      <c r="HWN4" s="1"/>
      <c r="HWO4" s="1"/>
      <c r="HWP4" s="1"/>
      <c r="HWQ4" s="1"/>
      <c r="HWR4" s="1"/>
      <c r="HWS4" s="1"/>
      <c r="HWT4" s="1"/>
      <c r="HWU4" s="1"/>
      <c r="HWV4" s="1"/>
      <c r="HWW4" s="1"/>
      <c r="HWX4" s="1"/>
      <c r="HWY4" s="1"/>
      <c r="HWZ4" s="1"/>
      <c r="HXA4" s="1"/>
      <c r="HXB4" s="1"/>
      <c r="HXC4" s="1"/>
      <c r="HXD4" s="1"/>
      <c r="HXE4" s="1"/>
      <c r="HXF4" s="1"/>
      <c r="HXG4" s="1"/>
      <c r="HXH4" s="1"/>
      <c r="HXI4" s="1"/>
      <c r="HXJ4" s="1"/>
      <c r="HXK4" s="1"/>
      <c r="HXL4" s="1"/>
      <c r="HXM4" s="1"/>
      <c r="HXN4" s="1"/>
      <c r="HXO4" s="1"/>
      <c r="HXP4" s="1"/>
      <c r="HXQ4" s="1"/>
      <c r="HXR4" s="1"/>
      <c r="HXS4" s="1"/>
      <c r="HXT4" s="1"/>
      <c r="HXU4" s="1"/>
      <c r="HXV4" s="1"/>
      <c r="HXW4" s="1"/>
      <c r="HXX4" s="1"/>
      <c r="HXY4" s="1"/>
      <c r="HXZ4" s="1"/>
      <c r="HYA4" s="1"/>
      <c r="HYB4" s="1"/>
      <c r="HYC4" s="1"/>
      <c r="HYD4" s="1"/>
      <c r="HYE4" s="1"/>
      <c r="HYF4" s="1"/>
      <c r="HYG4" s="1"/>
      <c r="HYH4" s="1"/>
      <c r="HYI4" s="1"/>
      <c r="HYJ4" s="1"/>
      <c r="HYK4" s="1"/>
      <c r="HYL4" s="1"/>
      <c r="HYM4" s="1"/>
      <c r="HYN4" s="1"/>
      <c r="HYO4" s="1"/>
      <c r="HYP4" s="1"/>
      <c r="HYQ4" s="1"/>
      <c r="HYR4" s="1"/>
      <c r="HYS4" s="1"/>
      <c r="HYT4" s="1"/>
      <c r="HYU4" s="1"/>
      <c r="HYV4" s="1"/>
      <c r="HYW4" s="1"/>
      <c r="HYX4" s="1"/>
      <c r="HYY4" s="1"/>
      <c r="HYZ4" s="1"/>
      <c r="HZA4" s="1"/>
      <c r="HZB4" s="1"/>
      <c r="HZC4" s="1"/>
      <c r="HZD4" s="1"/>
      <c r="HZE4" s="1"/>
      <c r="HZF4" s="1"/>
      <c r="HZG4" s="1"/>
      <c r="HZH4" s="1"/>
      <c r="HZI4" s="1"/>
      <c r="HZJ4" s="1"/>
      <c r="HZK4" s="1"/>
      <c r="HZL4" s="1"/>
      <c r="HZM4" s="1"/>
      <c r="HZN4" s="1"/>
      <c r="HZO4" s="1"/>
      <c r="HZP4" s="1"/>
      <c r="HZQ4" s="1"/>
      <c r="HZR4" s="1"/>
      <c r="HZS4" s="1"/>
      <c r="HZT4" s="1"/>
      <c r="HZU4" s="1"/>
      <c r="HZV4" s="1"/>
      <c r="HZW4" s="1"/>
      <c r="HZX4" s="1"/>
      <c r="HZY4" s="1"/>
      <c r="HZZ4" s="1"/>
      <c r="IAA4" s="1"/>
      <c r="IAB4" s="1"/>
      <c r="IAC4" s="1"/>
      <c r="IAD4" s="1"/>
      <c r="IAE4" s="1"/>
      <c r="IAF4" s="1"/>
      <c r="IAG4" s="1"/>
      <c r="IAH4" s="1"/>
      <c r="IAI4" s="1"/>
      <c r="IAJ4" s="1"/>
      <c r="IAK4" s="1"/>
      <c r="IAL4" s="1"/>
      <c r="IAM4" s="1"/>
      <c r="IAN4" s="1"/>
      <c r="IAO4" s="1"/>
      <c r="IAP4" s="1"/>
      <c r="IAQ4" s="1"/>
      <c r="IAR4" s="1"/>
      <c r="IAS4" s="1"/>
      <c r="IAT4" s="1"/>
      <c r="IAU4" s="1"/>
      <c r="IAV4" s="1"/>
      <c r="IAW4" s="1"/>
      <c r="IAX4" s="1"/>
      <c r="IAY4" s="1"/>
      <c r="IAZ4" s="1"/>
      <c r="IBA4" s="1"/>
      <c r="IBB4" s="1"/>
      <c r="IBC4" s="1"/>
      <c r="IBD4" s="1"/>
      <c r="IBE4" s="1"/>
      <c r="IBF4" s="1"/>
      <c r="IBG4" s="1"/>
      <c r="IBH4" s="1"/>
      <c r="IBI4" s="1"/>
      <c r="IBJ4" s="1"/>
      <c r="IBK4" s="1"/>
      <c r="IBL4" s="1"/>
      <c r="IBM4" s="1"/>
      <c r="IBN4" s="1"/>
      <c r="IBO4" s="1"/>
      <c r="IBP4" s="1"/>
      <c r="IBQ4" s="1"/>
      <c r="IBR4" s="1"/>
      <c r="IBS4" s="1"/>
      <c r="IBT4" s="1"/>
      <c r="IBU4" s="1"/>
      <c r="IBV4" s="1"/>
      <c r="IBW4" s="1"/>
      <c r="IBX4" s="1"/>
      <c r="IBY4" s="1"/>
      <c r="IBZ4" s="1"/>
      <c r="ICA4" s="1"/>
      <c r="ICB4" s="1"/>
      <c r="ICC4" s="1"/>
      <c r="ICD4" s="1"/>
      <c r="ICE4" s="1"/>
      <c r="ICF4" s="1"/>
      <c r="ICG4" s="1"/>
      <c r="ICH4" s="1"/>
      <c r="ICI4" s="1"/>
      <c r="ICJ4" s="1"/>
      <c r="ICK4" s="1"/>
      <c r="ICL4" s="1"/>
      <c r="ICM4" s="1"/>
      <c r="ICN4" s="1"/>
      <c r="ICO4" s="1"/>
      <c r="ICP4" s="1"/>
      <c r="ICQ4" s="1"/>
      <c r="ICR4" s="1"/>
      <c r="ICS4" s="1"/>
      <c r="ICT4" s="1"/>
      <c r="ICU4" s="1"/>
      <c r="ICV4" s="1"/>
      <c r="ICW4" s="1"/>
      <c r="ICX4" s="1"/>
      <c r="ICY4" s="1"/>
      <c r="ICZ4" s="1"/>
      <c r="IDA4" s="1"/>
      <c r="IDB4" s="1"/>
      <c r="IDC4" s="1"/>
      <c r="IDD4" s="1"/>
      <c r="IDE4" s="1"/>
      <c r="IDF4" s="1"/>
      <c r="IDG4" s="1"/>
      <c r="IDH4" s="1"/>
      <c r="IDI4" s="1"/>
      <c r="IDJ4" s="1"/>
      <c r="IDK4" s="1"/>
      <c r="IDL4" s="1"/>
      <c r="IDM4" s="1"/>
      <c r="IDN4" s="1"/>
      <c r="IDO4" s="1"/>
      <c r="IDP4" s="1"/>
      <c r="IDQ4" s="1"/>
      <c r="IDR4" s="1"/>
      <c r="IDS4" s="1"/>
      <c r="IDT4" s="1"/>
      <c r="IDU4" s="1"/>
      <c r="IDV4" s="1"/>
      <c r="IDW4" s="1"/>
      <c r="IDX4" s="1"/>
      <c r="IDY4" s="1"/>
      <c r="IDZ4" s="1"/>
      <c r="IEA4" s="1"/>
      <c r="IEB4" s="1"/>
      <c r="IEC4" s="1"/>
      <c r="IED4" s="1"/>
      <c r="IEE4" s="1"/>
      <c r="IEF4" s="1"/>
      <c r="IEG4" s="1"/>
      <c r="IEH4" s="1"/>
      <c r="IEI4" s="1"/>
      <c r="IEJ4" s="1"/>
      <c r="IEK4" s="1"/>
      <c r="IEL4" s="1"/>
      <c r="IEM4" s="1"/>
      <c r="IEN4" s="1"/>
      <c r="IEO4" s="1"/>
      <c r="IEP4" s="1"/>
      <c r="IEQ4" s="1"/>
      <c r="IER4" s="1"/>
      <c r="IES4" s="1"/>
      <c r="IET4" s="1"/>
      <c r="IEU4" s="1"/>
      <c r="IEV4" s="1"/>
      <c r="IEW4" s="1"/>
      <c r="IEX4" s="1"/>
      <c r="IEY4" s="1"/>
      <c r="IEZ4" s="1"/>
      <c r="IFA4" s="1"/>
      <c r="IFB4" s="1"/>
      <c r="IFC4" s="1"/>
      <c r="IFD4" s="1"/>
      <c r="IFE4" s="1"/>
      <c r="IFF4" s="1"/>
      <c r="IFG4" s="1"/>
      <c r="IFH4" s="1"/>
      <c r="IFI4" s="1"/>
      <c r="IFJ4" s="1"/>
      <c r="IFK4" s="1"/>
      <c r="IFL4" s="1"/>
      <c r="IFM4" s="1"/>
      <c r="IFN4" s="1"/>
      <c r="IFO4" s="1"/>
      <c r="IFP4" s="1"/>
      <c r="IFQ4" s="1"/>
      <c r="IFR4" s="1"/>
      <c r="IFS4" s="1"/>
      <c r="IFT4" s="1"/>
      <c r="IFU4" s="1"/>
      <c r="IFV4" s="1"/>
      <c r="IFW4" s="1"/>
      <c r="IFX4" s="1"/>
      <c r="IFY4" s="1"/>
      <c r="IFZ4" s="1"/>
      <c r="IGA4" s="1"/>
      <c r="IGB4" s="1"/>
      <c r="IGC4" s="1"/>
      <c r="IGD4" s="1"/>
      <c r="IGE4" s="1"/>
      <c r="IGF4" s="1"/>
      <c r="IGG4" s="1"/>
      <c r="IGH4" s="1"/>
      <c r="IGI4" s="1"/>
      <c r="IGJ4" s="1"/>
      <c r="IGK4" s="1"/>
      <c r="IGL4" s="1"/>
      <c r="IGM4" s="1"/>
      <c r="IGN4" s="1"/>
      <c r="IGO4" s="1"/>
      <c r="IGP4" s="1"/>
      <c r="IGQ4" s="1"/>
      <c r="IGR4" s="1"/>
      <c r="IGS4" s="1"/>
      <c r="IGT4" s="1"/>
      <c r="IGU4" s="1"/>
      <c r="IGV4" s="1"/>
      <c r="IGW4" s="1"/>
      <c r="IGX4" s="1"/>
      <c r="IGY4" s="1"/>
      <c r="IGZ4" s="1"/>
      <c r="IHA4" s="1"/>
      <c r="IHB4" s="1"/>
      <c r="IHC4" s="1"/>
      <c r="IHD4" s="1"/>
      <c r="IHE4" s="1"/>
      <c r="IHF4" s="1"/>
      <c r="IHG4" s="1"/>
      <c r="IHH4" s="1"/>
      <c r="IHI4" s="1"/>
      <c r="IHJ4" s="1"/>
      <c r="IHK4" s="1"/>
      <c r="IHL4" s="1"/>
      <c r="IHM4" s="1"/>
      <c r="IHN4" s="1"/>
      <c r="IHO4" s="1"/>
      <c r="IHP4" s="1"/>
      <c r="IHQ4" s="1"/>
      <c r="IHR4" s="1"/>
      <c r="IHS4" s="1"/>
      <c r="IHT4" s="1"/>
      <c r="IHU4" s="1"/>
      <c r="IHV4" s="1"/>
      <c r="IHW4" s="1"/>
      <c r="IHX4" s="1"/>
      <c r="IHY4" s="1"/>
      <c r="IHZ4" s="1"/>
      <c r="IIA4" s="1"/>
      <c r="IIB4" s="1"/>
      <c r="IIC4" s="1"/>
      <c r="IID4" s="1"/>
      <c r="IIE4" s="1"/>
      <c r="IIF4" s="1"/>
      <c r="IIG4" s="1"/>
      <c r="IIH4" s="1"/>
      <c r="III4" s="1"/>
      <c r="IIJ4" s="1"/>
      <c r="IIK4" s="1"/>
      <c r="IIL4" s="1"/>
      <c r="IIM4" s="1"/>
      <c r="IIN4" s="1"/>
      <c r="IIO4" s="1"/>
      <c r="IIP4" s="1"/>
      <c r="IIQ4" s="1"/>
      <c r="IIR4" s="1"/>
      <c r="IIS4" s="1"/>
      <c r="IIT4" s="1"/>
      <c r="IIU4" s="1"/>
      <c r="IIV4" s="1"/>
      <c r="IIW4" s="1"/>
      <c r="IIX4" s="1"/>
      <c r="IIY4" s="1"/>
      <c r="IIZ4" s="1"/>
      <c r="IJA4" s="1"/>
      <c r="IJB4" s="1"/>
      <c r="IJC4" s="1"/>
      <c r="IJD4" s="1"/>
      <c r="IJE4" s="1"/>
      <c r="IJF4" s="1"/>
      <c r="IJG4" s="1"/>
      <c r="IJH4" s="1"/>
      <c r="IJI4" s="1"/>
      <c r="IJJ4" s="1"/>
      <c r="IJK4" s="1"/>
      <c r="IJL4" s="1"/>
      <c r="IJM4" s="1"/>
      <c r="IJN4" s="1"/>
      <c r="IJO4" s="1"/>
      <c r="IJP4" s="1"/>
      <c r="IJQ4" s="1"/>
      <c r="IJR4" s="1"/>
      <c r="IJS4" s="1"/>
      <c r="IJT4" s="1"/>
      <c r="IJU4" s="1"/>
      <c r="IJV4" s="1"/>
      <c r="IJW4" s="1"/>
      <c r="IJX4" s="1"/>
      <c r="IJY4" s="1"/>
      <c r="IJZ4" s="1"/>
      <c r="IKA4" s="1"/>
      <c r="IKB4" s="1"/>
      <c r="IKC4" s="1"/>
      <c r="IKD4" s="1"/>
      <c r="IKE4" s="1"/>
      <c r="IKF4" s="1"/>
      <c r="IKG4" s="1"/>
      <c r="IKH4" s="1"/>
      <c r="IKI4" s="1"/>
      <c r="IKJ4" s="1"/>
      <c r="IKK4" s="1"/>
      <c r="IKL4" s="1"/>
      <c r="IKM4" s="1"/>
      <c r="IKN4" s="1"/>
      <c r="IKO4" s="1"/>
      <c r="IKP4" s="1"/>
      <c r="IKQ4" s="1"/>
      <c r="IKR4" s="1"/>
      <c r="IKS4" s="1"/>
      <c r="IKT4" s="1"/>
      <c r="IKU4" s="1"/>
      <c r="IKV4" s="1"/>
      <c r="IKW4" s="1"/>
      <c r="IKX4" s="1"/>
      <c r="IKY4" s="1"/>
      <c r="IKZ4" s="1"/>
      <c r="ILA4" s="1"/>
      <c r="ILB4" s="1"/>
      <c r="ILC4" s="1"/>
      <c r="ILD4" s="1"/>
      <c r="ILE4" s="1"/>
      <c r="ILF4" s="1"/>
      <c r="ILG4" s="1"/>
      <c r="ILH4" s="1"/>
      <c r="ILI4" s="1"/>
      <c r="ILJ4" s="1"/>
      <c r="ILK4" s="1"/>
      <c r="ILL4" s="1"/>
      <c r="ILM4" s="1"/>
      <c r="ILN4" s="1"/>
      <c r="ILO4" s="1"/>
      <c r="ILP4" s="1"/>
      <c r="ILQ4" s="1"/>
      <c r="ILR4" s="1"/>
      <c r="ILS4" s="1"/>
      <c r="ILT4" s="1"/>
      <c r="ILU4" s="1"/>
      <c r="ILV4" s="1"/>
      <c r="ILW4" s="1"/>
      <c r="ILX4" s="1"/>
      <c r="ILY4" s="1"/>
      <c r="ILZ4" s="1"/>
      <c r="IMA4" s="1"/>
      <c r="IMB4" s="1"/>
      <c r="IMC4" s="1"/>
      <c r="IMD4" s="1"/>
      <c r="IME4" s="1"/>
      <c r="IMF4" s="1"/>
      <c r="IMG4" s="1"/>
      <c r="IMH4" s="1"/>
      <c r="IMI4" s="1"/>
      <c r="IMJ4" s="1"/>
      <c r="IMK4" s="1"/>
      <c r="IML4" s="1"/>
      <c r="IMM4" s="1"/>
      <c r="IMN4" s="1"/>
      <c r="IMO4" s="1"/>
      <c r="IMP4" s="1"/>
      <c r="IMQ4" s="1"/>
      <c r="IMR4" s="1"/>
      <c r="IMS4" s="1"/>
      <c r="IMT4" s="1"/>
      <c r="IMU4" s="1"/>
      <c r="IMV4" s="1"/>
      <c r="IMW4" s="1"/>
      <c r="IMX4" s="1"/>
      <c r="IMY4" s="1"/>
      <c r="IMZ4" s="1"/>
      <c r="INA4" s="1"/>
      <c r="INB4" s="1"/>
      <c r="INC4" s="1"/>
      <c r="IND4" s="1"/>
      <c r="INE4" s="1"/>
      <c r="INF4" s="1"/>
      <c r="ING4" s="1"/>
      <c r="INH4" s="1"/>
      <c r="INI4" s="1"/>
      <c r="INJ4" s="1"/>
      <c r="INK4" s="1"/>
      <c r="INL4" s="1"/>
      <c r="INM4" s="1"/>
      <c r="INN4" s="1"/>
      <c r="INO4" s="1"/>
      <c r="INP4" s="1"/>
      <c r="INQ4" s="1"/>
      <c r="INR4" s="1"/>
      <c r="INS4" s="1"/>
      <c r="INT4" s="1"/>
      <c r="INU4" s="1"/>
      <c r="INV4" s="1"/>
      <c r="INW4" s="1"/>
      <c r="INX4" s="1"/>
      <c r="INY4" s="1"/>
      <c r="INZ4" s="1"/>
      <c r="IOA4" s="1"/>
      <c r="IOB4" s="1"/>
      <c r="IOC4" s="1"/>
      <c r="IOD4" s="1"/>
      <c r="IOE4" s="1"/>
      <c r="IOF4" s="1"/>
      <c r="IOG4" s="1"/>
      <c r="IOH4" s="1"/>
      <c r="IOI4" s="1"/>
      <c r="IOJ4" s="1"/>
      <c r="IOK4" s="1"/>
      <c r="IOL4" s="1"/>
      <c r="IOM4" s="1"/>
      <c r="ION4" s="1"/>
      <c r="IOO4" s="1"/>
      <c r="IOP4" s="1"/>
      <c r="IOQ4" s="1"/>
      <c r="IOR4" s="1"/>
      <c r="IOS4" s="1"/>
      <c r="IOT4" s="1"/>
      <c r="IOU4" s="1"/>
      <c r="IOV4" s="1"/>
      <c r="IOW4" s="1"/>
      <c r="IOX4" s="1"/>
      <c r="IOY4" s="1"/>
      <c r="IOZ4" s="1"/>
      <c r="IPA4" s="1"/>
      <c r="IPB4" s="1"/>
      <c r="IPC4" s="1"/>
      <c r="IPD4" s="1"/>
      <c r="IPE4" s="1"/>
      <c r="IPF4" s="1"/>
      <c r="IPG4" s="1"/>
      <c r="IPH4" s="1"/>
      <c r="IPI4" s="1"/>
      <c r="IPJ4" s="1"/>
      <c r="IPK4" s="1"/>
      <c r="IPL4" s="1"/>
      <c r="IPM4" s="1"/>
      <c r="IPN4" s="1"/>
      <c r="IPO4" s="1"/>
      <c r="IPP4" s="1"/>
      <c r="IPQ4" s="1"/>
      <c r="IPR4" s="1"/>
      <c r="IPS4" s="1"/>
      <c r="IPT4" s="1"/>
      <c r="IPU4" s="1"/>
      <c r="IPV4" s="1"/>
      <c r="IPW4" s="1"/>
      <c r="IPX4" s="1"/>
      <c r="IPY4" s="1"/>
      <c r="IPZ4" s="1"/>
      <c r="IQA4" s="1"/>
      <c r="IQB4" s="1"/>
      <c r="IQC4" s="1"/>
      <c r="IQD4" s="1"/>
      <c r="IQE4" s="1"/>
      <c r="IQF4" s="1"/>
      <c r="IQG4" s="1"/>
      <c r="IQH4" s="1"/>
      <c r="IQI4" s="1"/>
      <c r="IQJ4" s="1"/>
      <c r="IQK4" s="1"/>
      <c r="IQL4" s="1"/>
      <c r="IQM4" s="1"/>
      <c r="IQN4" s="1"/>
      <c r="IQO4" s="1"/>
      <c r="IQP4" s="1"/>
      <c r="IQQ4" s="1"/>
      <c r="IQR4" s="1"/>
      <c r="IQS4" s="1"/>
      <c r="IQT4" s="1"/>
      <c r="IQU4" s="1"/>
      <c r="IQV4" s="1"/>
      <c r="IQW4" s="1"/>
      <c r="IQX4" s="1"/>
      <c r="IQY4" s="1"/>
      <c r="IQZ4" s="1"/>
      <c r="IRA4" s="1"/>
      <c r="IRB4" s="1"/>
      <c r="IRC4" s="1"/>
      <c r="IRD4" s="1"/>
      <c r="IRE4" s="1"/>
      <c r="IRF4" s="1"/>
      <c r="IRG4" s="1"/>
      <c r="IRH4" s="1"/>
      <c r="IRI4" s="1"/>
      <c r="IRJ4" s="1"/>
      <c r="IRK4" s="1"/>
      <c r="IRL4" s="1"/>
      <c r="IRM4" s="1"/>
      <c r="IRN4" s="1"/>
      <c r="IRO4" s="1"/>
      <c r="IRP4" s="1"/>
      <c r="IRQ4" s="1"/>
      <c r="IRR4" s="1"/>
      <c r="IRS4" s="1"/>
      <c r="IRT4" s="1"/>
      <c r="IRU4" s="1"/>
      <c r="IRV4" s="1"/>
      <c r="IRW4" s="1"/>
      <c r="IRX4" s="1"/>
      <c r="IRY4" s="1"/>
      <c r="IRZ4" s="1"/>
      <c r="ISA4" s="1"/>
      <c r="ISB4" s="1"/>
      <c r="ISC4" s="1"/>
      <c r="ISD4" s="1"/>
      <c r="ISE4" s="1"/>
      <c r="ISF4" s="1"/>
      <c r="ISG4" s="1"/>
      <c r="ISH4" s="1"/>
      <c r="ISI4" s="1"/>
      <c r="ISJ4" s="1"/>
      <c r="ISK4" s="1"/>
      <c r="ISL4" s="1"/>
      <c r="ISM4" s="1"/>
      <c r="ISN4" s="1"/>
      <c r="ISO4" s="1"/>
      <c r="ISP4" s="1"/>
      <c r="ISQ4" s="1"/>
      <c r="ISR4" s="1"/>
      <c r="ISS4" s="1"/>
      <c r="IST4" s="1"/>
      <c r="ISU4" s="1"/>
      <c r="ISV4" s="1"/>
      <c r="ISW4" s="1"/>
      <c r="ISX4" s="1"/>
      <c r="ISY4" s="1"/>
      <c r="ISZ4" s="1"/>
      <c r="ITA4" s="1"/>
      <c r="ITB4" s="1"/>
      <c r="ITC4" s="1"/>
      <c r="ITD4" s="1"/>
      <c r="ITE4" s="1"/>
      <c r="ITF4" s="1"/>
      <c r="ITG4" s="1"/>
      <c r="ITH4" s="1"/>
      <c r="ITI4" s="1"/>
      <c r="ITJ4" s="1"/>
      <c r="ITK4" s="1"/>
      <c r="ITL4" s="1"/>
      <c r="ITM4" s="1"/>
      <c r="ITN4" s="1"/>
      <c r="ITO4" s="1"/>
      <c r="ITP4" s="1"/>
      <c r="ITQ4" s="1"/>
      <c r="ITR4" s="1"/>
      <c r="ITS4" s="1"/>
      <c r="ITT4" s="1"/>
      <c r="ITU4" s="1"/>
      <c r="ITV4" s="1"/>
      <c r="ITW4" s="1"/>
      <c r="ITX4" s="1"/>
      <c r="ITY4" s="1"/>
      <c r="ITZ4" s="1"/>
      <c r="IUA4" s="1"/>
      <c r="IUB4" s="1"/>
      <c r="IUC4" s="1"/>
      <c r="IUD4" s="1"/>
      <c r="IUE4" s="1"/>
      <c r="IUF4" s="1"/>
      <c r="IUG4" s="1"/>
      <c r="IUH4" s="1"/>
      <c r="IUI4" s="1"/>
      <c r="IUJ4" s="1"/>
      <c r="IUK4" s="1"/>
      <c r="IUL4" s="1"/>
      <c r="IUM4" s="1"/>
      <c r="IUN4" s="1"/>
      <c r="IUO4" s="1"/>
      <c r="IUP4" s="1"/>
      <c r="IUQ4" s="1"/>
      <c r="IUR4" s="1"/>
      <c r="IUS4" s="1"/>
      <c r="IUT4" s="1"/>
      <c r="IUU4" s="1"/>
      <c r="IUV4" s="1"/>
      <c r="IUW4" s="1"/>
      <c r="IUX4" s="1"/>
      <c r="IUY4" s="1"/>
      <c r="IUZ4" s="1"/>
      <c r="IVA4" s="1"/>
      <c r="IVB4" s="1"/>
      <c r="IVC4" s="1"/>
      <c r="IVD4" s="1"/>
      <c r="IVE4" s="1"/>
      <c r="IVF4" s="1"/>
      <c r="IVG4" s="1"/>
      <c r="IVH4" s="1"/>
      <c r="IVI4" s="1"/>
      <c r="IVJ4" s="1"/>
      <c r="IVK4" s="1"/>
      <c r="IVL4" s="1"/>
      <c r="IVM4" s="1"/>
      <c r="IVN4" s="1"/>
      <c r="IVO4" s="1"/>
      <c r="IVP4" s="1"/>
      <c r="IVQ4" s="1"/>
      <c r="IVR4" s="1"/>
      <c r="IVS4" s="1"/>
      <c r="IVT4" s="1"/>
      <c r="IVU4" s="1"/>
      <c r="IVV4" s="1"/>
      <c r="IVW4" s="1"/>
      <c r="IVX4" s="1"/>
      <c r="IVY4" s="1"/>
      <c r="IVZ4" s="1"/>
      <c r="IWA4" s="1"/>
      <c r="IWB4" s="1"/>
      <c r="IWC4" s="1"/>
      <c r="IWD4" s="1"/>
      <c r="IWE4" s="1"/>
      <c r="IWF4" s="1"/>
      <c r="IWG4" s="1"/>
      <c r="IWH4" s="1"/>
      <c r="IWI4" s="1"/>
      <c r="IWJ4" s="1"/>
      <c r="IWK4" s="1"/>
      <c r="IWL4" s="1"/>
      <c r="IWM4" s="1"/>
      <c r="IWN4" s="1"/>
      <c r="IWO4" s="1"/>
      <c r="IWP4" s="1"/>
      <c r="IWQ4" s="1"/>
      <c r="IWR4" s="1"/>
      <c r="IWS4" s="1"/>
      <c r="IWT4" s="1"/>
      <c r="IWU4" s="1"/>
      <c r="IWV4" s="1"/>
      <c r="IWW4" s="1"/>
      <c r="IWX4" s="1"/>
      <c r="IWY4" s="1"/>
      <c r="IWZ4" s="1"/>
      <c r="IXA4" s="1"/>
      <c r="IXB4" s="1"/>
      <c r="IXC4" s="1"/>
      <c r="IXD4" s="1"/>
      <c r="IXE4" s="1"/>
      <c r="IXF4" s="1"/>
      <c r="IXG4" s="1"/>
      <c r="IXH4" s="1"/>
      <c r="IXI4" s="1"/>
      <c r="IXJ4" s="1"/>
      <c r="IXK4" s="1"/>
      <c r="IXL4" s="1"/>
      <c r="IXM4" s="1"/>
      <c r="IXN4" s="1"/>
      <c r="IXO4" s="1"/>
      <c r="IXP4" s="1"/>
      <c r="IXQ4" s="1"/>
      <c r="IXR4" s="1"/>
      <c r="IXS4" s="1"/>
      <c r="IXT4" s="1"/>
      <c r="IXU4" s="1"/>
      <c r="IXV4" s="1"/>
      <c r="IXW4" s="1"/>
      <c r="IXX4" s="1"/>
      <c r="IXY4" s="1"/>
      <c r="IXZ4" s="1"/>
      <c r="IYA4" s="1"/>
      <c r="IYB4" s="1"/>
      <c r="IYC4" s="1"/>
      <c r="IYD4" s="1"/>
      <c r="IYE4" s="1"/>
      <c r="IYF4" s="1"/>
      <c r="IYG4" s="1"/>
      <c r="IYH4" s="1"/>
      <c r="IYI4" s="1"/>
      <c r="IYJ4" s="1"/>
      <c r="IYK4" s="1"/>
      <c r="IYL4" s="1"/>
      <c r="IYM4" s="1"/>
      <c r="IYN4" s="1"/>
      <c r="IYO4" s="1"/>
      <c r="IYP4" s="1"/>
      <c r="IYQ4" s="1"/>
      <c r="IYR4" s="1"/>
      <c r="IYS4" s="1"/>
      <c r="IYT4" s="1"/>
      <c r="IYU4" s="1"/>
      <c r="IYV4" s="1"/>
      <c r="IYW4" s="1"/>
      <c r="IYX4" s="1"/>
      <c r="IYY4" s="1"/>
      <c r="IYZ4" s="1"/>
      <c r="IZA4" s="1"/>
      <c r="IZB4" s="1"/>
      <c r="IZC4" s="1"/>
      <c r="IZD4" s="1"/>
      <c r="IZE4" s="1"/>
      <c r="IZF4" s="1"/>
      <c r="IZG4" s="1"/>
      <c r="IZH4" s="1"/>
      <c r="IZI4" s="1"/>
      <c r="IZJ4" s="1"/>
      <c r="IZK4" s="1"/>
      <c r="IZL4" s="1"/>
      <c r="IZM4" s="1"/>
      <c r="IZN4" s="1"/>
      <c r="IZO4" s="1"/>
      <c r="IZP4" s="1"/>
      <c r="IZQ4" s="1"/>
      <c r="IZR4" s="1"/>
      <c r="IZS4" s="1"/>
      <c r="IZT4" s="1"/>
      <c r="IZU4" s="1"/>
      <c r="IZV4" s="1"/>
      <c r="IZW4" s="1"/>
      <c r="IZX4" s="1"/>
      <c r="IZY4" s="1"/>
      <c r="IZZ4" s="1"/>
      <c r="JAA4" s="1"/>
      <c r="JAB4" s="1"/>
      <c r="JAC4" s="1"/>
      <c r="JAD4" s="1"/>
      <c r="JAE4" s="1"/>
      <c r="JAF4" s="1"/>
      <c r="JAG4" s="1"/>
      <c r="JAH4" s="1"/>
      <c r="JAI4" s="1"/>
      <c r="JAJ4" s="1"/>
      <c r="JAK4" s="1"/>
      <c r="JAL4" s="1"/>
      <c r="JAM4" s="1"/>
      <c r="JAN4" s="1"/>
      <c r="JAO4" s="1"/>
      <c r="JAP4" s="1"/>
      <c r="JAQ4" s="1"/>
      <c r="JAR4" s="1"/>
      <c r="JAS4" s="1"/>
      <c r="JAT4" s="1"/>
      <c r="JAU4" s="1"/>
      <c r="JAV4" s="1"/>
      <c r="JAW4" s="1"/>
      <c r="JAX4" s="1"/>
      <c r="JAY4" s="1"/>
      <c r="JAZ4" s="1"/>
      <c r="JBA4" s="1"/>
      <c r="JBB4" s="1"/>
      <c r="JBC4" s="1"/>
      <c r="JBD4" s="1"/>
      <c r="JBE4" s="1"/>
      <c r="JBF4" s="1"/>
      <c r="JBG4" s="1"/>
      <c r="JBH4" s="1"/>
      <c r="JBI4" s="1"/>
      <c r="JBJ4" s="1"/>
      <c r="JBK4" s="1"/>
      <c r="JBL4" s="1"/>
      <c r="JBM4" s="1"/>
      <c r="JBN4" s="1"/>
      <c r="JBO4" s="1"/>
      <c r="JBP4" s="1"/>
      <c r="JBQ4" s="1"/>
      <c r="JBR4" s="1"/>
      <c r="JBS4" s="1"/>
      <c r="JBT4" s="1"/>
      <c r="JBU4" s="1"/>
      <c r="JBV4" s="1"/>
      <c r="JBW4" s="1"/>
      <c r="JBX4" s="1"/>
      <c r="JBY4" s="1"/>
      <c r="JBZ4" s="1"/>
      <c r="JCA4" s="1"/>
      <c r="JCB4" s="1"/>
      <c r="JCC4" s="1"/>
      <c r="JCD4" s="1"/>
      <c r="JCE4" s="1"/>
      <c r="JCF4" s="1"/>
      <c r="JCG4" s="1"/>
      <c r="JCH4" s="1"/>
      <c r="JCI4" s="1"/>
      <c r="JCJ4" s="1"/>
      <c r="JCK4" s="1"/>
      <c r="JCL4" s="1"/>
      <c r="JCM4" s="1"/>
      <c r="JCN4" s="1"/>
      <c r="JCO4" s="1"/>
      <c r="JCP4" s="1"/>
      <c r="JCQ4" s="1"/>
      <c r="JCR4" s="1"/>
      <c r="JCS4" s="1"/>
      <c r="JCT4" s="1"/>
      <c r="JCU4" s="1"/>
      <c r="JCV4" s="1"/>
      <c r="JCW4" s="1"/>
      <c r="JCX4" s="1"/>
      <c r="JCY4" s="1"/>
      <c r="JCZ4" s="1"/>
      <c r="JDA4" s="1"/>
      <c r="JDB4" s="1"/>
      <c r="JDC4" s="1"/>
      <c r="JDD4" s="1"/>
      <c r="JDE4" s="1"/>
      <c r="JDF4" s="1"/>
      <c r="JDG4" s="1"/>
      <c r="JDH4" s="1"/>
      <c r="JDI4" s="1"/>
      <c r="JDJ4" s="1"/>
      <c r="JDK4" s="1"/>
      <c r="JDL4" s="1"/>
      <c r="JDM4" s="1"/>
      <c r="JDN4" s="1"/>
      <c r="JDO4" s="1"/>
      <c r="JDP4" s="1"/>
      <c r="JDQ4" s="1"/>
      <c r="JDR4" s="1"/>
      <c r="JDS4" s="1"/>
      <c r="JDT4" s="1"/>
      <c r="JDU4" s="1"/>
      <c r="JDV4" s="1"/>
      <c r="JDW4" s="1"/>
      <c r="JDX4" s="1"/>
      <c r="JDY4" s="1"/>
      <c r="JDZ4" s="1"/>
      <c r="JEA4" s="1"/>
      <c r="JEB4" s="1"/>
      <c r="JEC4" s="1"/>
      <c r="JED4" s="1"/>
      <c r="JEE4" s="1"/>
      <c r="JEF4" s="1"/>
      <c r="JEG4" s="1"/>
      <c r="JEH4" s="1"/>
      <c r="JEI4" s="1"/>
      <c r="JEJ4" s="1"/>
      <c r="JEK4" s="1"/>
      <c r="JEL4" s="1"/>
      <c r="JEM4" s="1"/>
      <c r="JEN4" s="1"/>
      <c r="JEO4" s="1"/>
      <c r="JEP4" s="1"/>
      <c r="JEQ4" s="1"/>
      <c r="JER4" s="1"/>
      <c r="JES4" s="1"/>
      <c r="JET4" s="1"/>
      <c r="JEU4" s="1"/>
      <c r="JEV4" s="1"/>
      <c r="JEW4" s="1"/>
      <c r="JEX4" s="1"/>
      <c r="JEY4" s="1"/>
      <c r="JEZ4" s="1"/>
      <c r="JFA4" s="1"/>
      <c r="JFB4" s="1"/>
      <c r="JFC4" s="1"/>
      <c r="JFD4" s="1"/>
      <c r="JFE4" s="1"/>
      <c r="JFF4" s="1"/>
      <c r="JFG4" s="1"/>
      <c r="JFH4" s="1"/>
      <c r="JFI4" s="1"/>
      <c r="JFJ4" s="1"/>
      <c r="JFK4" s="1"/>
      <c r="JFL4" s="1"/>
      <c r="JFM4" s="1"/>
      <c r="JFN4" s="1"/>
      <c r="JFO4" s="1"/>
      <c r="JFP4" s="1"/>
      <c r="JFQ4" s="1"/>
      <c r="JFR4" s="1"/>
      <c r="JFS4" s="1"/>
      <c r="JFT4" s="1"/>
      <c r="JFU4" s="1"/>
      <c r="JFV4" s="1"/>
      <c r="JFW4" s="1"/>
      <c r="JFX4" s="1"/>
      <c r="JFY4" s="1"/>
      <c r="JFZ4" s="1"/>
      <c r="JGA4" s="1"/>
      <c r="JGB4" s="1"/>
      <c r="JGC4" s="1"/>
      <c r="JGD4" s="1"/>
      <c r="JGE4" s="1"/>
      <c r="JGF4" s="1"/>
      <c r="JGG4" s="1"/>
      <c r="JGH4" s="1"/>
      <c r="JGI4" s="1"/>
      <c r="JGJ4" s="1"/>
      <c r="JGK4" s="1"/>
      <c r="JGL4" s="1"/>
      <c r="JGM4" s="1"/>
      <c r="JGN4" s="1"/>
      <c r="JGO4" s="1"/>
      <c r="JGP4" s="1"/>
      <c r="JGQ4" s="1"/>
      <c r="JGR4" s="1"/>
      <c r="JGS4" s="1"/>
      <c r="JGT4" s="1"/>
      <c r="JGU4" s="1"/>
      <c r="JGV4" s="1"/>
      <c r="JGW4" s="1"/>
      <c r="JGX4" s="1"/>
      <c r="JGY4" s="1"/>
      <c r="JGZ4" s="1"/>
      <c r="JHA4" s="1"/>
      <c r="JHB4" s="1"/>
      <c r="JHC4" s="1"/>
      <c r="JHD4" s="1"/>
      <c r="JHE4" s="1"/>
      <c r="JHF4" s="1"/>
      <c r="JHG4" s="1"/>
      <c r="JHH4" s="1"/>
      <c r="JHI4" s="1"/>
      <c r="JHJ4" s="1"/>
      <c r="JHK4" s="1"/>
      <c r="JHL4" s="1"/>
      <c r="JHM4" s="1"/>
      <c r="JHN4" s="1"/>
      <c r="JHO4" s="1"/>
      <c r="JHP4" s="1"/>
      <c r="JHQ4" s="1"/>
      <c r="JHR4" s="1"/>
      <c r="JHS4" s="1"/>
      <c r="JHT4" s="1"/>
      <c r="JHU4" s="1"/>
      <c r="JHV4" s="1"/>
      <c r="JHW4" s="1"/>
      <c r="JHX4" s="1"/>
      <c r="JHY4" s="1"/>
      <c r="JHZ4" s="1"/>
      <c r="JIA4" s="1"/>
      <c r="JIB4" s="1"/>
      <c r="JIC4" s="1"/>
      <c r="JID4" s="1"/>
      <c r="JIE4" s="1"/>
      <c r="JIF4" s="1"/>
      <c r="JIG4" s="1"/>
      <c r="JIH4" s="1"/>
      <c r="JII4" s="1"/>
      <c r="JIJ4" s="1"/>
      <c r="JIK4" s="1"/>
      <c r="JIL4" s="1"/>
      <c r="JIM4" s="1"/>
      <c r="JIN4" s="1"/>
      <c r="JIO4" s="1"/>
      <c r="JIP4" s="1"/>
      <c r="JIQ4" s="1"/>
      <c r="JIR4" s="1"/>
      <c r="JIS4" s="1"/>
      <c r="JIT4" s="1"/>
      <c r="JIU4" s="1"/>
      <c r="JIV4" s="1"/>
      <c r="JIW4" s="1"/>
      <c r="JIX4" s="1"/>
      <c r="JIY4" s="1"/>
      <c r="JIZ4" s="1"/>
      <c r="JJA4" s="1"/>
      <c r="JJB4" s="1"/>
      <c r="JJC4" s="1"/>
      <c r="JJD4" s="1"/>
      <c r="JJE4" s="1"/>
      <c r="JJF4" s="1"/>
      <c r="JJG4" s="1"/>
      <c r="JJH4" s="1"/>
      <c r="JJI4" s="1"/>
      <c r="JJJ4" s="1"/>
      <c r="JJK4" s="1"/>
      <c r="JJL4" s="1"/>
      <c r="JJM4" s="1"/>
      <c r="JJN4" s="1"/>
      <c r="JJO4" s="1"/>
      <c r="JJP4" s="1"/>
      <c r="JJQ4" s="1"/>
      <c r="JJR4" s="1"/>
      <c r="JJS4" s="1"/>
      <c r="JJT4" s="1"/>
      <c r="JJU4" s="1"/>
      <c r="JJV4" s="1"/>
      <c r="JJW4" s="1"/>
      <c r="JJX4" s="1"/>
      <c r="JJY4" s="1"/>
      <c r="JJZ4" s="1"/>
      <c r="JKA4" s="1"/>
      <c r="JKB4" s="1"/>
      <c r="JKC4" s="1"/>
      <c r="JKD4" s="1"/>
      <c r="JKE4" s="1"/>
      <c r="JKF4" s="1"/>
      <c r="JKG4" s="1"/>
      <c r="JKH4" s="1"/>
      <c r="JKI4" s="1"/>
      <c r="JKJ4" s="1"/>
      <c r="JKK4" s="1"/>
      <c r="JKL4" s="1"/>
      <c r="JKM4" s="1"/>
      <c r="JKN4" s="1"/>
      <c r="JKO4" s="1"/>
      <c r="JKP4" s="1"/>
      <c r="JKQ4" s="1"/>
      <c r="JKR4" s="1"/>
      <c r="JKS4" s="1"/>
      <c r="JKT4" s="1"/>
      <c r="JKU4" s="1"/>
      <c r="JKV4" s="1"/>
      <c r="JKW4" s="1"/>
      <c r="JKX4" s="1"/>
      <c r="JKY4" s="1"/>
      <c r="JKZ4" s="1"/>
      <c r="JLA4" s="1"/>
      <c r="JLB4" s="1"/>
      <c r="JLC4" s="1"/>
      <c r="JLD4" s="1"/>
      <c r="JLE4" s="1"/>
      <c r="JLF4" s="1"/>
      <c r="JLG4" s="1"/>
      <c r="JLH4" s="1"/>
      <c r="JLI4" s="1"/>
      <c r="JLJ4" s="1"/>
      <c r="JLK4" s="1"/>
      <c r="JLL4" s="1"/>
      <c r="JLM4" s="1"/>
      <c r="JLN4" s="1"/>
      <c r="JLO4" s="1"/>
      <c r="JLP4" s="1"/>
      <c r="JLQ4" s="1"/>
      <c r="JLR4" s="1"/>
      <c r="JLS4" s="1"/>
      <c r="JLT4" s="1"/>
      <c r="JLU4" s="1"/>
      <c r="JLV4" s="1"/>
      <c r="JLW4" s="1"/>
      <c r="JLX4" s="1"/>
      <c r="JLY4" s="1"/>
      <c r="JLZ4" s="1"/>
      <c r="JMA4" s="1"/>
      <c r="JMB4" s="1"/>
      <c r="JMC4" s="1"/>
      <c r="JMD4" s="1"/>
      <c r="JME4" s="1"/>
      <c r="JMF4" s="1"/>
      <c r="JMG4" s="1"/>
      <c r="JMH4" s="1"/>
      <c r="JMI4" s="1"/>
      <c r="JMJ4" s="1"/>
      <c r="JMK4" s="1"/>
      <c r="JML4" s="1"/>
      <c r="JMM4" s="1"/>
      <c r="JMN4" s="1"/>
      <c r="JMO4" s="1"/>
      <c r="JMP4" s="1"/>
      <c r="JMQ4" s="1"/>
      <c r="JMR4" s="1"/>
      <c r="JMS4" s="1"/>
      <c r="JMT4" s="1"/>
      <c r="JMU4" s="1"/>
      <c r="JMV4" s="1"/>
      <c r="JMW4" s="1"/>
      <c r="JMX4" s="1"/>
      <c r="JMY4" s="1"/>
      <c r="JMZ4" s="1"/>
      <c r="JNA4" s="1"/>
      <c r="JNB4" s="1"/>
      <c r="JNC4" s="1"/>
      <c r="JND4" s="1"/>
      <c r="JNE4" s="1"/>
      <c r="JNF4" s="1"/>
      <c r="JNG4" s="1"/>
      <c r="JNH4" s="1"/>
      <c r="JNI4" s="1"/>
      <c r="JNJ4" s="1"/>
      <c r="JNK4" s="1"/>
      <c r="JNL4" s="1"/>
      <c r="JNM4" s="1"/>
      <c r="JNN4" s="1"/>
      <c r="JNO4" s="1"/>
      <c r="JNP4" s="1"/>
      <c r="JNQ4" s="1"/>
      <c r="JNR4" s="1"/>
      <c r="JNS4" s="1"/>
      <c r="JNT4" s="1"/>
      <c r="JNU4" s="1"/>
      <c r="JNV4" s="1"/>
      <c r="JNW4" s="1"/>
      <c r="JNX4" s="1"/>
      <c r="JNY4" s="1"/>
      <c r="JNZ4" s="1"/>
      <c r="JOA4" s="1"/>
      <c r="JOB4" s="1"/>
      <c r="JOC4" s="1"/>
      <c r="JOD4" s="1"/>
      <c r="JOE4" s="1"/>
      <c r="JOF4" s="1"/>
      <c r="JOG4" s="1"/>
      <c r="JOH4" s="1"/>
      <c r="JOI4" s="1"/>
      <c r="JOJ4" s="1"/>
      <c r="JOK4" s="1"/>
      <c r="JOL4" s="1"/>
      <c r="JOM4" s="1"/>
      <c r="JON4" s="1"/>
      <c r="JOO4" s="1"/>
      <c r="JOP4" s="1"/>
      <c r="JOQ4" s="1"/>
      <c r="JOR4" s="1"/>
      <c r="JOS4" s="1"/>
      <c r="JOT4" s="1"/>
      <c r="JOU4" s="1"/>
      <c r="JOV4" s="1"/>
      <c r="JOW4" s="1"/>
      <c r="JOX4" s="1"/>
      <c r="JOY4" s="1"/>
      <c r="JOZ4" s="1"/>
      <c r="JPA4" s="1"/>
      <c r="JPB4" s="1"/>
      <c r="JPC4" s="1"/>
      <c r="JPD4" s="1"/>
      <c r="JPE4" s="1"/>
      <c r="JPF4" s="1"/>
      <c r="JPG4" s="1"/>
      <c r="JPH4" s="1"/>
      <c r="JPI4" s="1"/>
      <c r="JPJ4" s="1"/>
      <c r="JPK4" s="1"/>
      <c r="JPL4" s="1"/>
      <c r="JPM4" s="1"/>
      <c r="JPN4" s="1"/>
      <c r="JPO4" s="1"/>
      <c r="JPP4" s="1"/>
      <c r="JPQ4" s="1"/>
      <c r="JPR4" s="1"/>
      <c r="JPS4" s="1"/>
      <c r="JPT4" s="1"/>
      <c r="JPU4" s="1"/>
      <c r="JPV4" s="1"/>
      <c r="JPW4" s="1"/>
      <c r="JPX4" s="1"/>
      <c r="JPY4" s="1"/>
      <c r="JPZ4" s="1"/>
      <c r="JQA4" s="1"/>
      <c r="JQB4" s="1"/>
      <c r="JQC4" s="1"/>
      <c r="JQD4" s="1"/>
      <c r="JQE4" s="1"/>
      <c r="JQF4" s="1"/>
      <c r="JQG4" s="1"/>
      <c r="JQH4" s="1"/>
      <c r="JQI4" s="1"/>
      <c r="JQJ4" s="1"/>
      <c r="JQK4" s="1"/>
      <c r="JQL4" s="1"/>
      <c r="JQM4" s="1"/>
      <c r="JQN4" s="1"/>
      <c r="JQO4" s="1"/>
      <c r="JQP4" s="1"/>
      <c r="JQQ4" s="1"/>
      <c r="JQR4" s="1"/>
      <c r="JQS4" s="1"/>
      <c r="JQT4" s="1"/>
      <c r="JQU4" s="1"/>
      <c r="JQV4" s="1"/>
      <c r="JQW4" s="1"/>
      <c r="JQX4" s="1"/>
      <c r="JQY4" s="1"/>
      <c r="JQZ4" s="1"/>
      <c r="JRA4" s="1"/>
      <c r="JRB4" s="1"/>
      <c r="JRC4" s="1"/>
      <c r="JRD4" s="1"/>
      <c r="JRE4" s="1"/>
      <c r="JRF4" s="1"/>
      <c r="JRG4" s="1"/>
      <c r="JRH4" s="1"/>
      <c r="JRI4" s="1"/>
      <c r="JRJ4" s="1"/>
      <c r="JRK4" s="1"/>
      <c r="JRL4" s="1"/>
      <c r="JRM4" s="1"/>
      <c r="JRN4" s="1"/>
      <c r="JRO4" s="1"/>
      <c r="JRP4" s="1"/>
      <c r="JRQ4" s="1"/>
      <c r="JRR4" s="1"/>
      <c r="JRS4" s="1"/>
      <c r="JRT4" s="1"/>
      <c r="JRU4" s="1"/>
      <c r="JRV4" s="1"/>
      <c r="JRW4" s="1"/>
      <c r="JRX4" s="1"/>
      <c r="JRY4" s="1"/>
      <c r="JRZ4" s="1"/>
      <c r="JSA4" s="1"/>
      <c r="JSB4" s="1"/>
      <c r="JSC4" s="1"/>
      <c r="JSD4" s="1"/>
      <c r="JSE4" s="1"/>
      <c r="JSF4" s="1"/>
      <c r="JSG4" s="1"/>
      <c r="JSH4" s="1"/>
      <c r="JSI4" s="1"/>
      <c r="JSJ4" s="1"/>
      <c r="JSK4" s="1"/>
      <c r="JSL4" s="1"/>
      <c r="JSM4" s="1"/>
      <c r="JSN4" s="1"/>
      <c r="JSO4" s="1"/>
      <c r="JSP4" s="1"/>
      <c r="JSQ4" s="1"/>
      <c r="JSR4" s="1"/>
      <c r="JSS4" s="1"/>
      <c r="JST4" s="1"/>
      <c r="JSU4" s="1"/>
      <c r="JSV4" s="1"/>
      <c r="JSW4" s="1"/>
      <c r="JSX4" s="1"/>
      <c r="JSY4" s="1"/>
      <c r="JSZ4" s="1"/>
      <c r="JTA4" s="1"/>
      <c r="JTB4" s="1"/>
      <c r="JTC4" s="1"/>
      <c r="JTD4" s="1"/>
      <c r="JTE4" s="1"/>
      <c r="JTF4" s="1"/>
      <c r="JTG4" s="1"/>
      <c r="JTH4" s="1"/>
      <c r="JTI4" s="1"/>
      <c r="JTJ4" s="1"/>
      <c r="JTK4" s="1"/>
      <c r="JTL4" s="1"/>
      <c r="JTM4" s="1"/>
      <c r="JTN4" s="1"/>
      <c r="JTO4" s="1"/>
      <c r="JTP4" s="1"/>
      <c r="JTQ4" s="1"/>
      <c r="JTR4" s="1"/>
      <c r="JTS4" s="1"/>
      <c r="JTT4" s="1"/>
      <c r="JTU4" s="1"/>
      <c r="JTV4" s="1"/>
      <c r="JTW4" s="1"/>
      <c r="JTX4" s="1"/>
      <c r="JTY4" s="1"/>
      <c r="JTZ4" s="1"/>
      <c r="JUA4" s="1"/>
      <c r="JUB4" s="1"/>
      <c r="JUC4" s="1"/>
      <c r="JUD4" s="1"/>
      <c r="JUE4" s="1"/>
      <c r="JUF4" s="1"/>
      <c r="JUG4" s="1"/>
      <c r="JUH4" s="1"/>
      <c r="JUI4" s="1"/>
      <c r="JUJ4" s="1"/>
      <c r="JUK4" s="1"/>
      <c r="JUL4" s="1"/>
      <c r="JUM4" s="1"/>
      <c r="JUN4" s="1"/>
      <c r="JUO4" s="1"/>
      <c r="JUP4" s="1"/>
      <c r="JUQ4" s="1"/>
      <c r="JUR4" s="1"/>
      <c r="JUS4" s="1"/>
      <c r="JUT4" s="1"/>
      <c r="JUU4" s="1"/>
      <c r="JUV4" s="1"/>
      <c r="JUW4" s="1"/>
      <c r="JUX4" s="1"/>
      <c r="JUY4" s="1"/>
      <c r="JUZ4" s="1"/>
      <c r="JVA4" s="1"/>
      <c r="JVB4" s="1"/>
      <c r="JVC4" s="1"/>
      <c r="JVD4" s="1"/>
      <c r="JVE4" s="1"/>
      <c r="JVF4" s="1"/>
      <c r="JVG4" s="1"/>
      <c r="JVH4" s="1"/>
      <c r="JVI4" s="1"/>
      <c r="JVJ4" s="1"/>
      <c r="JVK4" s="1"/>
      <c r="JVL4" s="1"/>
      <c r="JVM4" s="1"/>
      <c r="JVN4" s="1"/>
      <c r="JVO4" s="1"/>
      <c r="JVP4" s="1"/>
      <c r="JVQ4" s="1"/>
      <c r="JVR4" s="1"/>
      <c r="JVS4" s="1"/>
      <c r="JVT4" s="1"/>
      <c r="JVU4" s="1"/>
      <c r="JVV4" s="1"/>
      <c r="JVW4" s="1"/>
      <c r="JVX4" s="1"/>
      <c r="JVY4" s="1"/>
      <c r="JVZ4" s="1"/>
      <c r="JWA4" s="1"/>
      <c r="JWB4" s="1"/>
      <c r="JWC4" s="1"/>
      <c r="JWD4" s="1"/>
      <c r="JWE4" s="1"/>
      <c r="JWF4" s="1"/>
      <c r="JWG4" s="1"/>
      <c r="JWH4" s="1"/>
      <c r="JWI4" s="1"/>
      <c r="JWJ4" s="1"/>
      <c r="JWK4" s="1"/>
      <c r="JWL4" s="1"/>
      <c r="JWM4" s="1"/>
      <c r="JWN4" s="1"/>
      <c r="JWO4" s="1"/>
      <c r="JWP4" s="1"/>
      <c r="JWQ4" s="1"/>
      <c r="JWR4" s="1"/>
      <c r="JWS4" s="1"/>
      <c r="JWT4" s="1"/>
      <c r="JWU4" s="1"/>
      <c r="JWV4" s="1"/>
      <c r="JWW4" s="1"/>
      <c r="JWX4" s="1"/>
      <c r="JWY4" s="1"/>
      <c r="JWZ4" s="1"/>
      <c r="JXA4" s="1"/>
      <c r="JXB4" s="1"/>
      <c r="JXC4" s="1"/>
      <c r="JXD4" s="1"/>
      <c r="JXE4" s="1"/>
      <c r="JXF4" s="1"/>
      <c r="JXG4" s="1"/>
      <c r="JXH4" s="1"/>
      <c r="JXI4" s="1"/>
      <c r="JXJ4" s="1"/>
      <c r="JXK4" s="1"/>
      <c r="JXL4" s="1"/>
      <c r="JXM4" s="1"/>
      <c r="JXN4" s="1"/>
      <c r="JXO4" s="1"/>
      <c r="JXP4" s="1"/>
      <c r="JXQ4" s="1"/>
      <c r="JXR4" s="1"/>
      <c r="JXS4" s="1"/>
      <c r="JXT4" s="1"/>
      <c r="JXU4" s="1"/>
      <c r="JXV4" s="1"/>
      <c r="JXW4" s="1"/>
      <c r="JXX4" s="1"/>
      <c r="JXY4" s="1"/>
      <c r="JXZ4" s="1"/>
      <c r="JYA4" s="1"/>
      <c r="JYB4" s="1"/>
      <c r="JYC4" s="1"/>
      <c r="JYD4" s="1"/>
      <c r="JYE4" s="1"/>
      <c r="JYF4" s="1"/>
      <c r="JYG4" s="1"/>
      <c r="JYH4" s="1"/>
      <c r="JYI4" s="1"/>
      <c r="JYJ4" s="1"/>
      <c r="JYK4" s="1"/>
      <c r="JYL4" s="1"/>
      <c r="JYM4" s="1"/>
      <c r="JYN4" s="1"/>
      <c r="JYO4" s="1"/>
      <c r="JYP4" s="1"/>
      <c r="JYQ4" s="1"/>
      <c r="JYR4" s="1"/>
      <c r="JYS4" s="1"/>
      <c r="JYT4" s="1"/>
      <c r="JYU4" s="1"/>
      <c r="JYV4" s="1"/>
      <c r="JYW4" s="1"/>
      <c r="JYX4" s="1"/>
      <c r="JYY4" s="1"/>
      <c r="JYZ4" s="1"/>
      <c r="JZA4" s="1"/>
      <c r="JZB4" s="1"/>
      <c r="JZC4" s="1"/>
      <c r="JZD4" s="1"/>
      <c r="JZE4" s="1"/>
      <c r="JZF4" s="1"/>
      <c r="JZG4" s="1"/>
      <c r="JZH4" s="1"/>
      <c r="JZI4" s="1"/>
      <c r="JZJ4" s="1"/>
      <c r="JZK4" s="1"/>
      <c r="JZL4" s="1"/>
      <c r="JZM4" s="1"/>
      <c r="JZN4" s="1"/>
      <c r="JZO4" s="1"/>
      <c r="JZP4" s="1"/>
      <c r="JZQ4" s="1"/>
      <c r="JZR4" s="1"/>
      <c r="JZS4" s="1"/>
      <c r="JZT4" s="1"/>
      <c r="JZU4" s="1"/>
      <c r="JZV4" s="1"/>
      <c r="JZW4" s="1"/>
      <c r="JZX4" s="1"/>
      <c r="JZY4" s="1"/>
      <c r="JZZ4" s="1"/>
      <c r="KAA4" s="1"/>
      <c r="KAB4" s="1"/>
      <c r="KAC4" s="1"/>
      <c r="KAD4" s="1"/>
      <c r="KAE4" s="1"/>
      <c r="KAF4" s="1"/>
      <c r="KAG4" s="1"/>
      <c r="KAH4" s="1"/>
      <c r="KAI4" s="1"/>
      <c r="KAJ4" s="1"/>
      <c r="KAK4" s="1"/>
      <c r="KAL4" s="1"/>
      <c r="KAM4" s="1"/>
      <c r="KAN4" s="1"/>
      <c r="KAO4" s="1"/>
      <c r="KAP4" s="1"/>
      <c r="KAQ4" s="1"/>
      <c r="KAR4" s="1"/>
      <c r="KAS4" s="1"/>
      <c r="KAT4" s="1"/>
      <c r="KAU4" s="1"/>
      <c r="KAV4" s="1"/>
      <c r="KAW4" s="1"/>
      <c r="KAX4" s="1"/>
      <c r="KAY4" s="1"/>
      <c r="KAZ4" s="1"/>
      <c r="KBA4" s="1"/>
      <c r="KBB4" s="1"/>
      <c r="KBC4" s="1"/>
      <c r="KBD4" s="1"/>
      <c r="KBE4" s="1"/>
      <c r="KBF4" s="1"/>
      <c r="KBG4" s="1"/>
      <c r="KBH4" s="1"/>
      <c r="KBI4" s="1"/>
      <c r="KBJ4" s="1"/>
      <c r="KBK4" s="1"/>
      <c r="KBL4" s="1"/>
      <c r="KBM4" s="1"/>
      <c r="KBN4" s="1"/>
      <c r="KBO4" s="1"/>
      <c r="KBP4" s="1"/>
      <c r="KBQ4" s="1"/>
      <c r="KBR4" s="1"/>
      <c r="KBS4" s="1"/>
      <c r="KBT4" s="1"/>
      <c r="KBU4" s="1"/>
      <c r="KBV4" s="1"/>
      <c r="KBW4" s="1"/>
      <c r="KBX4" s="1"/>
      <c r="KBY4" s="1"/>
      <c r="KBZ4" s="1"/>
      <c r="KCA4" s="1"/>
      <c r="KCB4" s="1"/>
      <c r="KCC4" s="1"/>
      <c r="KCD4" s="1"/>
      <c r="KCE4" s="1"/>
      <c r="KCF4" s="1"/>
      <c r="KCG4" s="1"/>
      <c r="KCH4" s="1"/>
      <c r="KCI4" s="1"/>
      <c r="KCJ4" s="1"/>
      <c r="KCK4" s="1"/>
      <c r="KCL4" s="1"/>
      <c r="KCM4" s="1"/>
      <c r="KCN4" s="1"/>
      <c r="KCO4" s="1"/>
      <c r="KCP4" s="1"/>
      <c r="KCQ4" s="1"/>
      <c r="KCR4" s="1"/>
      <c r="KCS4" s="1"/>
      <c r="KCT4" s="1"/>
      <c r="KCU4" s="1"/>
      <c r="KCV4" s="1"/>
      <c r="KCW4" s="1"/>
      <c r="KCX4" s="1"/>
      <c r="KCY4" s="1"/>
      <c r="KCZ4" s="1"/>
      <c r="KDA4" s="1"/>
      <c r="KDB4" s="1"/>
      <c r="KDC4" s="1"/>
      <c r="KDD4" s="1"/>
      <c r="KDE4" s="1"/>
      <c r="KDF4" s="1"/>
      <c r="KDG4" s="1"/>
      <c r="KDH4" s="1"/>
      <c r="KDI4" s="1"/>
      <c r="KDJ4" s="1"/>
      <c r="KDK4" s="1"/>
      <c r="KDL4" s="1"/>
      <c r="KDM4" s="1"/>
      <c r="KDN4" s="1"/>
      <c r="KDO4" s="1"/>
      <c r="KDP4" s="1"/>
      <c r="KDQ4" s="1"/>
      <c r="KDR4" s="1"/>
      <c r="KDS4" s="1"/>
      <c r="KDT4" s="1"/>
      <c r="KDU4" s="1"/>
      <c r="KDV4" s="1"/>
      <c r="KDW4" s="1"/>
      <c r="KDX4" s="1"/>
      <c r="KDY4" s="1"/>
      <c r="KDZ4" s="1"/>
      <c r="KEA4" s="1"/>
      <c r="KEB4" s="1"/>
      <c r="KEC4" s="1"/>
      <c r="KED4" s="1"/>
      <c r="KEE4" s="1"/>
      <c r="KEF4" s="1"/>
      <c r="KEG4" s="1"/>
      <c r="KEH4" s="1"/>
      <c r="KEI4" s="1"/>
      <c r="KEJ4" s="1"/>
      <c r="KEK4" s="1"/>
      <c r="KEL4" s="1"/>
      <c r="KEM4" s="1"/>
      <c r="KEN4" s="1"/>
      <c r="KEO4" s="1"/>
      <c r="KEP4" s="1"/>
      <c r="KEQ4" s="1"/>
      <c r="KER4" s="1"/>
      <c r="KES4" s="1"/>
      <c r="KET4" s="1"/>
      <c r="KEU4" s="1"/>
      <c r="KEV4" s="1"/>
      <c r="KEW4" s="1"/>
      <c r="KEX4" s="1"/>
      <c r="KEY4" s="1"/>
      <c r="KEZ4" s="1"/>
      <c r="KFA4" s="1"/>
      <c r="KFB4" s="1"/>
      <c r="KFC4" s="1"/>
      <c r="KFD4" s="1"/>
      <c r="KFE4" s="1"/>
      <c r="KFF4" s="1"/>
      <c r="KFG4" s="1"/>
      <c r="KFH4" s="1"/>
      <c r="KFI4" s="1"/>
      <c r="KFJ4" s="1"/>
      <c r="KFK4" s="1"/>
      <c r="KFL4" s="1"/>
      <c r="KFM4" s="1"/>
      <c r="KFN4" s="1"/>
      <c r="KFO4" s="1"/>
      <c r="KFP4" s="1"/>
      <c r="KFQ4" s="1"/>
      <c r="KFR4" s="1"/>
      <c r="KFS4" s="1"/>
      <c r="KFT4" s="1"/>
      <c r="KFU4" s="1"/>
      <c r="KFV4" s="1"/>
      <c r="KFW4" s="1"/>
      <c r="KFX4" s="1"/>
      <c r="KFY4" s="1"/>
      <c r="KFZ4" s="1"/>
      <c r="KGA4" s="1"/>
      <c r="KGB4" s="1"/>
      <c r="KGC4" s="1"/>
      <c r="KGD4" s="1"/>
      <c r="KGE4" s="1"/>
      <c r="KGF4" s="1"/>
      <c r="KGG4" s="1"/>
      <c r="KGH4" s="1"/>
      <c r="KGI4" s="1"/>
      <c r="KGJ4" s="1"/>
      <c r="KGK4" s="1"/>
      <c r="KGL4" s="1"/>
      <c r="KGM4" s="1"/>
      <c r="KGN4" s="1"/>
      <c r="KGO4" s="1"/>
      <c r="KGP4" s="1"/>
      <c r="KGQ4" s="1"/>
      <c r="KGR4" s="1"/>
      <c r="KGS4" s="1"/>
      <c r="KGT4" s="1"/>
      <c r="KGU4" s="1"/>
      <c r="KGV4" s="1"/>
      <c r="KGW4" s="1"/>
      <c r="KGX4" s="1"/>
      <c r="KGY4" s="1"/>
      <c r="KGZ4" s="1"/>
      <c r="KHA4" s="1"/>
      <c r="KHB4" s="1"/>
      <c r="KHC4" s="1"/>
      <c r="KHD4" s="1"/>
      <c r="KHE4" s="1"/>
      <c r="KHF4" s="1"/>
      <c r="KHG4" s="1"/>
      <c r="KHH4" s="1"/>
      <c r="KHI4" s="1"/>
      <c r="KHJ4" s="1"/>
      <c r="KHK4" s="1"/>
      <c r="KHL4" s="1"/>
      <c r="KHM4" s="1"/>
      <c r="KHN4" s="1"/>
      <c r="KHO4" s="1"/>
      <c r="KHP4" s="1"/>
      <c r="KHQ4" s="1"/>
      <c r="KHR4" s="1"/>
      <c r="KHS4" s="1"/>
      <c r="KHT4" s="1"/>
      <c r="KHU4" s="1"/>
      <c r="KHV4" s="1"/>
      <c r="KHW4" s="1"/>
      <c r="KHX4" s="1"/>
      <c r="KHY4" s="1"/>
      <c r="KHZ4" s="1"/>
      <c r="KIA4" s="1"/>
      <c r="KIB4" s="1"/>
      <c r="KIC4" s="1"/>
      <c r="KID4" s="1"/>
      <c r="KIE4" s="1"/>
      <c r="KIF4" s="1"/>
      <c r="KIG4" s="1"/>
      <c r="KIH4" s="1"/>
      <c r="KII4" s="1"/>
      <c r="KIJ4" s="1"/>
      <c r="KIK4" s="1"/>
      <c r="KIL4" s="1"/>
      <c r="KIM4" s="1"/>
      <c r="KIN4" s="1"/>
      <c r="KIO4" s="1"/>
      <c r="KIP4" s="1"/>
      <c r="KIQ4" s="1"/>
      <c r="KIR4" s="1"/>
      <c r="KIS4" s="1"/>
      <c r="KIT4" s="1"/>
      <c r="KIU4" s="1"/>
      <c r="KIV4" s="1"/>
      <c r="KIW4" s="1"/>
      <c r="KIX4" s="1"/>
      <c r="KIY4" s="1"/>
      <c r="KIZ4" s="1"/>
      <c r="KJA4" s="1"/>
      <c r="KJB4" s="1"/>
      <c r="KJC4" s="1"/>
      <c r="KJD4" s="1"/>
      <c r="KJE4" s="1"/>
      <c r="KJF4" s="1"/>
      <c r="KJG4" s="1"/>
      <c r="KJH4" s="1"/>
      <c r="KJI4" s="1"/>
      <c r="KJJ4" s="1"/>
      <c r="KJK4" s="1"/>
      <c r="KJL4" s="1"/>
      <c r="KJM4" s="1"/>
      <c r="KJN4" s="1"/>
      <c r="KJO4" s="1"/>
      <c r="KJP4" s="1"/>
      <c r="KJQ4" s="1"/>
      <c r="KJR4" s="1"/>
      <c r="KJS4" s="1"/>
      <c r="KJT4" s="1"/>
      <c r="KJU4" s="1"/>
      <c r="KJV4" s="1"/>
      <c r="KJW4" s="1"/>
      <c r="KJX4" s="1"/>
      <c r="KJY4" s="1"/>
      <c r="KJZ4" s="1"/>
      <c r="KKA4" s="1"/>
      <c r="KKB4" s="1"/>
      <c r="KKC4" s="1"/>
      <c r="KKD4" s="1"/>
      <c r="KKE4" s="1"/>
      <c r="KKF4" s="1"/>
      <c r="KKG4" s="1"/>
      <c r="KKH4" s="1"/>
      <c r="KKI4" s="1"/>
      <c r="KKJ4" s="1"/>
      <c r="KKK4" s="1"/>
      <c r="KKL4" s="1"/>
      <c r="KKM4" s="1"/>
      <c r="KKN4" s="1"/>
      <c r="KKO4" s="1"/>
      <c r="KKP4" s="1"/>
      <c r="KKQ4" s="1"/>
      <c r="KKR4" s="1"/>
      <c r="KKS4" s="1"/>
      <c r="KKT4" s="1"/>
      <c r="KKU4" s="1"/>
      <c r="KKV4" s="1"/>
      <c r="KKW4" s="1"/>
      <c r="KKX4" s="1"/>
      <c r="KKY4" s="1"/>
      <c r="KKZ4" s="1"/>
      <c r="KLA4" s="1"/>
      <c r="KLB4" s="1"/>
      <c r="KLC4" s="1"/>
      <c r="KLD4" s="1"/>
      <c r="KLE4" s="1"/>
      <c r="KLF4" s="1"/>
      <c r="KLG4" s="1"/>
      <c r="KLH4" s="1"/>
      <c r="KLI4" s="1"/>
      <c r="KLJ4" s="1"/>
      <c r="KLK4" s="1"/>
      <c r="KLL4" s="1"/>
      <c r="KLM4" s="1"/>
      <c r="KLN4" s="1"/>
      <c r="KLO4" s="1"/>
      <c r="KLP4" s="1"/>
      <c r="KLQ4" s="1"/>
      <c r="KLR4" s="1"/>
      <c r="KLS4" s="1"/>
      <c r="KLT4" s="1"/>
      <c r="KLU4" s="1"/>
      <c r="KLV4" s="1"/>
      <c r="KLW4" s="1"/>
      <c r="KLX4" s="1"/>
      <c r="KLY4" s="1"/>
      <c r="KLZ4" s="1"/>
      <c r="KMA4" s="1"/>
      <c r="KMB4" s="1"/>
      <c r="KMC4" s="1"/>
      <c r="KMD4" s="1"/>
      <c r="KME4" s="1"/>
      <c r="KMF4" s="1"/>
      <c r="KMG4" s="1"/>
      <c r="KMH4" s="1"/>
      <c r="KMI4" s="1"/>
      <c r="KMJ4" s="1"/>
      <c r="KMK4" s="1"/>
      <c r="KML4" s="1"/>
      <c r="KMM4" s="1"/>
      <c r="KMN4" s="1"/>
      <c r="KMO4" s="1"/>
      <c r="KMP4" s="1"/>
      <c r="KMQ4" s="1"/>
      <c r="KMR4" s="1"/>
      <c r="KMS4" s="1"/>
      <c r="KMT4" s="1"/>
      <c r="KMU4" s="1"/>
      <c r="KMV4" s="1"/>
      <c r="KMW4" s="1"/>
      <c r="KMX4" s="1"/>
      <c r="KMY4" s="1"/>
      <c r="KMZ4" s="1"/>
      <c r="KNA4" s="1"/>
      <c r="KNB4" s="1"/>
      <c r="KNC4" s="1"/>
      <c r="KND4" s="1"/>
      <c r="KNE4" s="1"/>
      <c r="KNF4" s="1"/>
      <c r="KNG4" s="1"/>
      <c r="KNH4" s="1"/>
      <c r="KNI4" s="1"/>
      <c r="KNJ4" s="1"/>
      <c r="KNK4" s="1"/>
      <c r="KNL4" s="1"/>
      <c r="KNM4" s="1"/>
      <c r="KNN4" s="1"/>
      <c r="KNO4" s="1"/>
      <c r="KNP4" s="1"/>
      <c r="KNQ4" s="1"/>
      <c r="KNR4" s="1"/>
      <c r="KNS4" s="1"/>
      <c r="KNT4" s="1"/>
      <c r="KNU4" s="1"/>
      <c r="KNV4" s="1"/>
      <c r="KNW4" s="1"/>
      <c r="KNX4" s="1"/>
      <c r="KNY4" s="1"/>
      <c r="KNZ4" s="1"/>
      <c r="KOA4" s="1"/>
      <c r="KOB4" s="1"/>
      <c r="KOC4" s="1"/>
      <c r="KOD4" s="1"/>
      <c r="KOE4" s="1"/>
      <c r="KOF4" s="1"/>
      <c r="KOG4" s="1"/>
      <c r="KOH4" s="1"/>
      <c r="KOI4" s="1"/>
      <c r="KOJ4" s="1"/>
      <c r="KOK4" s="1"/>
      <c r="KOL4" s="1"/>
      <c r="KOM4" s="1"/>
      <c r="KON4" s="1"/>
      <c r="KOO4" s="1"/>
      <c r="KOP4" s="1"/>
      <c r="KOQ4" s="1"/>
      <c r="KOR4" s="1"/>
      <c r="KOS4" s="1"/>
      <c r="KOT4" s="1"/>
      <c r="KOU4" s="1"/>
      <c r="KOV4" s="1"/>
      <c r="KOW4" s="1"/>
      <c r="KOX4" s="1"/>
      <c r="KOY4" s="1"/>
      <c r="KOZ4" s="1"/>
      <c r="KPA4" s="1"/>
      <c r="KPB4" s="1"/>
      <c r="KPC4" s="1"/>
      <c r="KPD4" s="1"/>
      <c r="KPE4" s="1"/>
      <c r="KPF4" s="1"/>
      <c r="KPG4" s="1"/>
      <c r="KPH4" s="1"/>
      <c r="KPI4" s="1"/>
      <c r="KPJ4" s="1"/>
      <c r="KPK4" s="1"/>
      <c r="KPL4" s="1"/>
      <c r="KPM4" s="1"/>
      <c r="KPN4" s="1"/>
      <c r="KPO4" s="1"/>
      <c r="KPP4" s="1"/>
      <c r="KPQ4" s="1"/>
      <c r="KPR4" s="1"/>
      <c r="KPS4" s="1"/>
      <c r="KPT4" s="1"/>
      <c r="KPU4" s="1"/>
      <c r="KPV4" s="1"/>
      <c r="KPW4" s="1"/>
      <c r="KPX4" s="1"/>
      <c r="KPY4" s="1"/>
      <c r="KPZ4" s="1"/>
      <c r="KQA4" s="1"/>
      <c r="KQB4" s="1"/>
      <c r="KQC4" s="1"/>
      <c r="KQD4" s="1"/>
      <c r="KQE4" s="1"/>
      <c r="KQF4" s="1"/>
      <c r="KQG4" s="1"/>
      <c r="KQH4" s="1"/>
      <c r="KQI4" s="1"/>
      <c r="KQJ4" s="1"/>
      <c r="KQK4" s="1"/>
      <c r="KQL4" s="1"/>
      <c r="KQM4" s="1"/>
      <c r="KQN4" s="1"/>
      <c r="KQO4" s="1"/>
      <c r="KQP4" s="1"/>
      <c r="KQQ4" s="1"/>
      <c r="KQR4" s="1"/>
      <c r="KQS4" s="1"/>
      <c r="KQT4" s="1"/>
      <c r="KQU4" s="1"/>
      <c r="KQV4" s="1"/>
      <c r="KQW4" s="1"/>
      <c r="KQX4" s="1"/>
      <c r="KQY4" s="1"/>
      <c r="KQZ4" s="1"/>
      <c r="KRA4" s="1"/>
      <c r="KRB4" s="1"/>
      <c r="KRC4" s="1"/>
      <c r="KRD4" s="1"/>
      <c r="KRE4" s="1"/>
      <c r="KRF4" s="1"/>
      <c r="KRG4" s="1"/>
      <c r="KRH4" s="1"/>
      <c r="KRI4" s="1"/>
      <c r="KRJ4" s="1"/>
      <c r="KRK4" s="1"/>
      <c r="KRL4" s="1"/>
      <c r="KRM4" s="1"/>
      <c r="KRN4" s="1"/>
      <c r="KRO4" s="1"/>
      <c r="KRP4" s="1"/>
      <c r="KRQ4" s="1"/>
      <c r="KRR4" s="1"/>
      <c r="KRS4" s="1"/>
      <c r="KRT4" s="1"/>
      <c r="KRU4" s="1"/>
      <c r="KRV4" s="1"/>
      <c r="KRW4" s="1"/>
      <c r="KRX4" s="1"/>
      <c r="KRY4" s="1"/>
      <c r="KRZ4" s="1"/>
      <c r="KSA4" s="1"/>
      <c r="KSB4" s="1"/>
      <c r="KSC4" s="1"/>
      <c r="KSD4" s="1"/>
      <c r="KSE4" s="1"/>
      <c r="KSF4" s="1"/>
      <c r="KSG4" s="1"/>
      <c r="KSH4" s="1"/>
      <c r="KSI4" s="1"/>
      <c r="KSJ4" s="1"/>
      <c r="KSK4" s="1"/>
      <c r="KSL4" s="1"/>
      <c r="KSM4" s="1"/>
      <c r="KSN4" s="1"/>
      <c r="KSO4" s="1"/>
      <c r="KSP4" s="1"/>
      <c r="KSQ4" s="1"/>
      <c r="KSR4" s="1"/>
      <c r="KSS4" s="1"/>
      <c r="KST4" s="1"/>
      <c r="KSU4" s="1"/>
      <c r="KSV4" s="1"/>
      <c r="KSW4" s="1"/>
      <c r="KSX4" s="1"/>
      <c r="KSY4" s="1"/>
      <c r="KSZ4" s="1"/>
      <c r="KTA4" s="1"/>
      <c r="KTB4" s="1"/>
      <c r="KTC4" s="1"/>
      <c r="KTD4" s="1"/>
      <c r="KTE4" s="1"/>
      <c r="KTF4" s="1"/>
      <c r="KTG4" s="1"/>
      <c r="KTH4" s="1"/>
      <c r="KTI4" s="1"/>
      <c r="KTJ4" s="1"/>
      <c r="KTK4" s="1"/>
      <c r="KTL4" s="1"/>
      <c r="KTM4" s="1"/>
      <c r="KTN4" s="1"/>
      <c r="KTO4" s="1"/>
      <c r="KTP4" s="1"/>
      <c r="KTQ4" s="1"/>
      <c r="KTR4" s="1"/>
      <c r="KTS4" s="1"/>
      <c r="KTT4" s="1"/>
      <c r="KTU4" s="1"/>
      <c r="KTV4" s="1"/>
      <c r="KTW4" s="1"/>
      <c r="KTX4" s="1"/>
      <c r="KTY4" s="1"/>
      <c r="KTZ4" s="1"/>
      <c r="KUA4" s="1"/>
      <c r="KUB4" s="1"/>
      <c r="KUC4" s="1"/>
      <c r="KUD4" s="1"/>
      <c r="KUE4" s="1"/>
      <c r="KUF4" s="1"/>
      <c r="KUG4" s="1"/>
      <c r="KUH4" s="1"/>
      <c r="KUI4" s="1"/>
      <c r="KUJ4" s="1"/>
      <c r="KUK4" s="1"/>
      <c r="KUL4" s="1"/>
      <c r="KUM4" s="1"/>
      <c r="KUN4" s="1"/>
      <c r="KUO4" s="1"/>
      <c r="KUP4" s="1"/>
      <c r="KUQ4" s="1"/>
      <c r="KUR4" s="1"/>
      <c r="KUS4" s="1"/>
      <c r="KUT4" s="1"/>
      <c r="KUU4" s="1"/>
      <c r="KUV4" s="1"/>
      <c r="KUW4" s="1"/>
      <c r="KUX4" s="1"/>
      <c r="KUY4" s="1"/>
      <c r="KUZ4" s="1"/>
      <c r="KVA4" s="1"/>
      <c r="KVB4" s="1"/>
      <c r="KVC4" s="1"/>
      <c r="KVD4" s="1"/>
      <c r="KVE4" s="1"/>
      <c r="KVF4" s="1"/>
      <c r="KVG4" s="1"/>
      <c r="KVH4" s="1"/>
      <c r="KVI4" s="1"/>
      <c r="KVJ4" s="1"/>
      <c r="KVK4" s="1"/>
      <c r="KVL4" s="1"/>
      <c r="KVM4" s="1"/>
      <c r="KVN4" s="1"/>
      <c r="KVO4" s="1"/>
      <c r="KVP4" s="1"/>
      <c r="KVQ4" s="1"/>
      <c r="KVR4" s="1"/>
      <c r="KVS4" s="1"/>
      <c r="KVT4" s="1"/>
      <c r="KVU4" s="1"/>
      <c r="KVV4" s="1"/>
      <c r="KVW4" s="1"/>
      <c r="KVX4" s="1"/>
      <c r="KVY4" s="1"/>
      <c r="KVZ4" s="1"/>
      <c r="KWA4" s="1"/>
      <c r="KWB4" s="1"/>
      <c r="KWC4" s="1"/>
      <c r="KWD4" s="1"/>
      <c r="KWE4" s="1"/>
      <c r="KWF4" s="1"/>
      <c r="KWG4" s="1"/>
      <c r="KWH4" s="1"/>
      <c r="KWI4" s="1"/>
      <c r="KWJ4" s="1"/>
      <c r="KWK4" s="1"/>
      <c r="KWL4" s="1"/>
      <c r="KWM4" s="1"/>
      <c r="KWN4" s="1"/>
      <c r="KWO4" s="1"/>
      <c r="KWP4" s="1"/>
      <c r="KWQ4" s="1"/>
      <c r="KWR4" s="1"/>
      <c r="KWS4" s="1"/>
      <c r="KWT4" s="1"/>
      <c r="KWU4" s="1"/>
      <c r="KWV4" s="1"/>
      <c r="KWW4" s="1"/>
      <c r="KWX4" s="1"/>
      <c r="KWY4" s="1"/>
      <c r="KWZ4" s="1"/>
      <c r="KXA4" s="1"/>
      <c r="KXB4" s="1"/>
      <c r="KXC4" s="1"/>
      <c r="KXD4" s="1"/>
      <c r="KXE4" s="1"/>
      <c r="KXF4" s="1"/>
      <c r="KXG4" s="1"/>
      <c r="KXH4" s="1"/>
      <c r="KXI4" s="1"/>
      <c r="KXJ4" s="1"/>
      <c r="KXK4" s="1"/>
      <c r="KXL4" s="1"/>
      <c r="KXM4" s="1"/>
      <c r="KXN4" s="1"/>
      <c r="KXO4" s="1"/>
      <c r="KXP4" s="1"/>
      <c r="KXQ4" s="1"/>
      <c r="KXR4" s="1"/>
      <c r="KXS4" s="1"/>
      <c r="KXT4" s="1"/>
      <c r="KXU4" s="1"/>
      <c r="KXV4" s="1"/>
      <c r="KXW4" s="1"/>
      <c r="KXX4" s="1"/>
      <c r="KXY4" s="1"/>
      <c r="KXZ4" s="1"/>
      <c r="KYA4" s="1"/>
      <c r="KYB4" s="1"/>
      <c r="KYC4" s="1"/>
      <c r="KYD4" s="1"/>
      <c r="KYE4" s="1"/>
      <c r="KYF4" s="1"/>
      <c r="KYG4" s="1"/>
      <c r="KYH4" s="1"/>
      <c r="KYI4" s="1"/>
      <c r="KYJ4" s="1"/>
      <c r="KYK4" s="1"/>
      <c r="KYL4" s="1"/>
      <c r="KYM4" s="1"/>
      <c r="KYN4" s="1"/>
      <c r="KYO4" s="1"/>
      <c r="KYP4" s="1"/>
      <c r="KYQ4" s="1"/>
      <c r="KYR4" s="1"/>
      <c r="KYS4" s="1"/>
      <c r="KYT4" s="1"/>
      <c r="KYU4" s="1"/>
      <c r="KYV4" s="1"/>
      <c r="KYW4" s="1"/>
      <c r="KYX4" s="1"/>
      <c r="KYY4" s="1"/>
      <c r="KYZ4" s="1"/>
      <c r="KZA4" s="1"/>
      <c r="KZB4" s="1"/>
      <c r="KZC4" s="1"/>
      <c r="KZD4" s="1"/>
      <c r="KZE4" s="1"/>
      <c r="KZF4" s="1"/>
      <c r="KZG4" s="1"/>
      <c r="KZH4" s="1"/>
      <c r="KZI4" s="1"/>
      <c r="KZJ4" s="1"/>
      <c r="KZK4" s="1"/>
      <c r="KZL4" s="1"/>
      <c r="KZM4" s="1"/>
      <c r="KZN4" s="1"/>
      <c r="KZO4" s="1"/>
      <c r="KZP4" s="1"/>
      <c r="KZQ4" s="1"/>
      <c r="KZR4" s="1"/>
      <c r="KZS4" s="1"/>
      <c r="KZT4" s="1"/>
      <c r="KZU4" s="1"/>
      <c r="KZV4" s="1"/>
      <c r="KZW4" s="1"/>
      <c r="KZX4" s="1"/>
      <c r="KZY4" s="1"/>
      <c r="KZZ4" s="1"/>
      <c r="LAA4" s="1"/>
      <c r="LAB4" s="1"/>
      <c r="LAC4" s="1"/>
      <c r="LAD4" s="1"/>
      <c r="LAE4" s="1"/>
      <c r="LAF4" s="1"/>
      <c r="LAG4" s="1"/>
      <c r="LAH4" s="1"/>
      <c r="LAI4" s="1"/>
      <c r="LAJ4" s="1"/>
      <c r="LAK4" s="1"/>
      <c r="LAL4" s="1"/>
      <c r="LAM4" s="1"/>
      <c r="LAN4" s="1"/>
      <c r="LAO4" s="1"/>
      <c r="LAP4" s="1"/>
      <c r="LAQ4" s="1"/>
      <c r="LAR4" s="1"/>
      <c r="LAS4" s="1"/>
      <c r="LAT4" s="1"/>
      <c r="LAU4" s="1"/>
      <c r="LAV4" s="1"/>
      <c r="LAW4" s="1"/>
      <c r="LAX4" s="1"/>
      <c r="LAY4" s="1"/>
      <c r="LAZ4" s="1"/>
      <c r="LBA4" s="1"/>
      <c r="LBB4" s="1"/>
      <c r="LBC4" s="1"/>
      <c r="LBD4" s="1"/>
      <c r="LBE4" s="1"/>
      <c r="LBF4" s="1"/>
      <c r="LBG4" s="1"/>
      <c r="LBH4" s="1"/>
      <c r="LBI4" s="1"/>
      <c r="LBJ4" s="1"/>
      <c r="LBK4" s="1"/>
      <c r="LBL4" s="1"/>
      <c r="LBM4" s="1"/>
      <c r="LBN4" s="1"/>
      <c r="LBO4" s="1"/>
      <c r="LBP4" s="1"/>
      <c r="LBQ4" s="1"/>
      <c r="LBR4" s="1"/>
      <c r="LBS4" s="1"/>
      <c r="LBT4" s="1"/>
      <c r="LBU4" s="1"/>
      <c r="LBV4" s="1"/>
      <c r="LBW4" s="1"/>
      <c r="LBX4" s="1"/>
      <c r="LBY4" s="1"/>
      <c r="LBZ4" s="1"/>
      <c r="LCA4" s="1"/>
      <c r="LCB4" s="1"/>
      <c r="LCC4" s="1"/>
      <c r="LCD4" s="1"/>
      <c r="LCE4" s="1"/>
      <c r="LCF4" s="1"/>
      <c r="LCG4" s="1"/>
      <c r="LCH4" s="1"/>
      <c r="LCI4" s="1"/>
      <c r="LCJ4" s="1"/>
      <c r="LCK4" s="1"/>
      <c r="LCL4" s="1"/>
      <c r="LCM4" s="1"/>
      <c r="LCN4" s="1"/>
      <c r="LCO4" s="1"/>
      <c r="LCP4" s="1"/>
      <c r="LCQ4" s="1"/>
      <c r="LCR4" s="1"/>
      <c r="LCS4" s="1"/>
      <c r="LCT4" s="1"/>
      <c r="LCU4" s="1"/>
      <c r="LCV4" s="1"/>
      <c r="LCW4" s="1"/>
      <c r="LCX4" s="1"/>
      <c r="LCY4" s="1"/>
      <c r="LCZ4" s="1"/>
      <c r="LDA4" s="1"/>
      <c r="LDB4" s="1"/>
      <c r="LDC4" s="1"/>
      <c r="LDD4" s="1"/>
      <c r="LDE4" s="1"/>
      <c r="LDF4" s="1"/>
      <c r="LDG4" s="1"/>
      <c r="LDH4" s="1"/>
      <c r="LDI4" s="1"/>
      <c r="LDJ4" s="1"/>
      <c r="LDK4" s="1"/>
      <c r="LDL4" s="1"/>
      <c r="LDM4" s="1"/>
      <c r="LDN4" s="1"/>
      <c r="LDO4" s="1"/>
      <c r="LDP4" s="1"/>
      <c r="LDQ4" s="1"/>
      <c r="LDR4" s="1"/>
      <c r="LDS4" s="1"/>
      <c r="LDT4" s="1"/>
      <c r="LDU4" s="1"/>
      <c r="LDV4" s="1"/>
      <c r="LDW4" s="1"/>
      <c r="LDX4" s="1"/>
      <c r="LDY4" s="1"/>
      <c r="LDZ4" s="1"/>
      <c r="LEA4" s="1"/>
      <c r="LEB4" s="1"/>
      <c r="LEC4" s="1"/>
      <c r="LED4" s="1"/>
      <c r="LEE4" s="1"/>
      <c r="LEF4" s="1"/>
      <c r="LEG4" s="1"/>
      <c r="LEH4" s="1"/>
      <c r="LEI4" s="1"/>
      <c r="LEJ4" s="1"/>
      <c r="LEK4" s="1"/>
      <c r="LEL4" s="1"/>
      <c r="LEM4" s="1"/>
      <c r="LEN4" s="1"/>
      <c r="LEO4" s="1"/>
      <c r="LEP4" s="1"/>
      <c r="LEQ4" s="1"/>
      <c r="LER4" s="1"/>
      <c r="LES4" s="1"/>
      <c r="LET4" s="1"/>
      <c r="LEU4" s="1"/>
      <c r="LEV4" s="1"/>
      <c r="LEW4" s="1"/>
      <c r="LEX4" s="1"/>
      <c r="LEY4" s="1"/>
      <c r="LEZ4" s="1"/>
      <c r="LFA4" s="1"/>
      <c r="LFB4" s="1"/>
      <c r="LFC4" s="1"/>
      <c r="LFD4" s="1"/>
      <c r="LFE4" s="1"/>
      <c r="LFF4" s="1"/>
      <c r="LFG4" s="1"/>
      <c r="LFH4" s="1"/>
      <c r="LFI4" s="1"/>
      <c r="LFJ4" s="1"/>
      <c r="LFK4" s="1"/>
      <c r="LFL4" s="1"/>
      <c r="LFM4" s="1"/>
      <c r="LFN4" s="1"/>
      <c r="LFO4" s="1"/>
      <c r="LFP4" s="1"/>
      <c r="LFQ4" s="1"/>
      <c r="LFR4" s="1"/>
      <c r="LFS4" s="1"/>
      <c r="LFT4" s="1"/>
      <c r="LFU4" s="1"/>
      <c r="LFV4" s="1"/>
      <c r="LFW4" s="1"/>
      <c r="LFX4" s="1"/>
      <c r="LFY4" s="1"/>
      <c r="LFZ4" s="1"/>
      <c r="LGA4" s="1"/>
      <c r="LGB4" s="1"/>
      <c r="LGC4" s="1"/>
      <c r="LGD4" s="1"/>
      <c r="LGE4" s="1"/>
      <c r="LGF4" s="1"/>
      <c r="LGG4" s="1"/>
      <c r="LGH4" s="1"/>
      <c r="LGI4" s="1"/>
      <c r="LGJ4" s="1"/>
      <c r="LGK4" s="1"/>
      <c r="LGL4" s="1"/>
      <c r="LGM4" s="1"/>
      <c r="LGN4" s="1"/>
      <c r="LGO4" s="1"/>
      <c r="LGP4" s="1"/>
      <c r="LGQ4" s="1"/>
      <c r="LGR4" s="1"/>
      <c r="LGS4" s="1"/>
      <c r="LGT4" s="1"/>
      <c r="LGU4" s="1"/>
      <c r="LGV4" s="1"/>
      <c r="LGW4" s="1"/>
      <c r="LGX4" s="1"/>
      <c r="LGY4" s="1"/>
      <c r="LGZ4" s="1"/>
      <c r="LHA4" s="1"/>
      <c r="LHB4" s="1"/>
      <c r="LHC4" s="1"/>
      <c r="LHD4" s="1"/>
      <c r="LHE4" s="1"/>
      <c r="LHF4" s="1"/>
      <c r="LHG4" s="1"/>
      <c r="LHH4" s="1"/>
      <c r="LHI4" s="1"/>
      <c r="LHJ4" s="1"/>
      <c r="LHK4" s="1"/>
      <c r="LHL4" s="1"/>
      <c r="LHM4" s="1"/>
      <c r="LHN4" s="1"/>
      <c r="LHO4" s="1"/>
      <c r="LHP4" s="1"/>
      <c r="LHQ4" s="1"/>
      <c r="LHR4" s="1"/>
      <c r="LHS4" s="1"/>
      <c r="LHT4" s="1"/>
      <c r="LHU4" s="1"/>
      <c r="LHV4" s="1"/>
      <c r="LHW4" s="1"/>
      <c r="LHX4" s="1"/>
      <c r="LHY4" s="1"/>
      <c r="LHZ4" s="1"/>
      <c r="LIA4" s="1"/>
      <c r="LIB4" s="1"/>
      <c r="LIC4" s="1"/>
      <c r="LID4" s="1"/>
      <c r="LIE4" s="1"/>
      <c r="LIF4" s="1"/>
      <c r="LIG4" s="1"/>
      <c r="LIH4" s="1"/>
      <c r="LII4" s="1"/>
      <c r="LIJ4" s="1"/>
      <c r="LIK4" s="1"/>
      <c r="LIL4" s="1"/>
      <c r="LIM4" s="1"/>
      <c r="LIN4" s="1"/>
      <c r="LIO4" s="1"/>
      <c r="LIP4" s="1"/>
      <c r="LIQ4" s="1"/>
      <c r="LIR4" s="1"/>
      <c r="LIS4" s="1"/>
      <c r="LIT4" s="1"/>
      <c r="LIU4" s="1"/>
      <c r="LIV4" s="1"/>
      <c r="LIW4" s="1"/>
      <c r="LIX4" s="1"/>
      <c r="LIY4" s="1"/>
      <c r="LIZ4" s="1"/>
      <c r="LJA4" s="1"/>
      <c r="LJB4" s="1"/>
      <c r="LJC4" s="1"/>
      <c r="LJD4" s="1"/>
      <c r="LJE4" s="1"/>
      <c r="LJF4" s="1"/>
      <c r="LJG4" s="1"/>
      <c r="LJH4" s="1"/>
      <c r="LJI4" s="1"/>
      <c r="LJJ4" s="1"/>
      <c r="LJK4" s="1"/>
      <c r="LJL4" s="1"/>
      <c r="LJM4" s="1"/>
      <c r="LJN4" s="1"/>
      <c r="LJO4" s="1"/>
      <c r="LJP4" s="1"/>
      <c r="LJQ4" s="1"/>
      <c r="LJR4" s="1"/>
      <c r="LJS4" s="1"/>
      <c r="LJT4" s="1"/>
      <c r="LJU4" s="1"/>
      <c r="LJV4" s="1"/>
      <c r="LJW4" s="1"/>
      <c r="LJX4" s="1"/>
      <c r="LJY4" s="1"/>
      <c r="LJZ4" s="1"/>
      <c r="LKA4" s="1"/>
      <c r="LKB4" s="1"/>
      <c r="LKC4" s="1"/>
      <c r="LKD4" s="1"/>
      <c r="LKE4" s="1"/>
      <c r="LKF4" s="1"/>
      <c r="LKG4" s="1"/>
      <c r="LKH4" s="1"/>
      <c r="LKI4" s="1"/>
      <c r="LKJ4" s="1"/>
      <c r="LKK4" s="1"/>
      <c r="LKL4" s="1"/>
      <c r="LKM4" s="1"/>
      <c r="LKN4" s="1"/>
      <c r="LKO4" s="1"/>
      <c r="LKP4" s="1"/>
      <c r="LKQ4" s="1"/>
      <c r="LKR4" s="1"/>
      <c r="LKS4" s="1"/>
      <c r="LKT4" s="1"/>
      <c r="LKU4" s="1"/>
      <c r="LKV4" s="1"/>
      <c r="LKW4" s="1"/>
      <c r="LKX4" s="1"/>
      <c r="LKY4" s="1"/>
      <c r="LKZ4" s="1"/>
      <c r="LLA4" s="1"/>
      <c r="LLB4" s="1"/>
      <c r="LLC4" s="1"/>
      <c r="LLD4" s="1"/>
      <c r="LLE4" s="1"/>
      <c r="LLF4" s="1"/>
      <c r="LLG4" s="1"/>
      <c r="LLH4" s="1"/>
      <c r="LLI4" s="1"/>
      <c r="LLJ4" s="1"/>
      <c r="LLK4" s="1"/>
      <c r="LLL4" s="1"/>
      <c r="LLM4" s="1"/>
      <c r="LLN4" s="1"/>
      <c r="LLO4" s="1"/>
      <c r="LLP4" s="1"/>
      <c r="LLQ4" s="1"/>
      <c r="LLR4" s="1"/>
      <c r="LLS4" s="1"/>
      <c r="LLT4" s="1"/>
      <c r="LLU4" s="1"/>
      <c r="LLV4" s="1"/>
      <c r="LLW4" s="1"/>
      <c r="LLX4" s="1"/>
      <c r="LLY4" s="1"/>
      <c r="LLZ4" s="1"/>
      <c r="LMA4" s="1"/>
      <c r="LMB4" s="1"/>
      <c r="LMC4" s="1"/>
      <c r="LMD4" s="1"/>
      <c r="LME4" s="1"/>
      <c r="LMF4" s="1"/>
      <c r="LMG4" s="1"/>
      <c r="LMH4" s="1"/>
      <c r="LMI4" s="1"/>
      <c r="LMJ4" s="1"/>
      <c r="LMK4" s="1"/>
      <c r="LML4" s="1"/>
      <c r="LMM4" s="1"/>
      <c r="LMN4" s="1"/>
      <c r="LMO4" s="1"/>
      <c r="LMP4" s="1"/>
      <c r="LMQ4" s="1"/>
      <c r="LMR4" s="1"/>
      <c r="LMS4" s="1"/>
      <c r="LMT4" s="1"/>
      <c r="LMU4" s="1"/>
      <c r="LMV4" s="1"/>
      <c r="LMW4" s="1"/>
      <c r="LMX4" s="1"/>
      <c r="LMY4" s="1"/>
      <c r="LMZ4" s="1"/>
      <c r="LNA4" s="1"/>
      <c r="LNB4" s="1"/>
      <c r="LNC4" s="1"/>
      <c r="LND4" s="1"/>
      <c r="LNE4" s="1"/>
      <c r="LNF4" s="1"/>
      <c r="LNG4" s="1"/>
      <c r="LNH4" s="1"/>
      <c r="LNI4" s="1"/>
      <c r="LNJ4" s="1"/>
      <c r="LNK4" s="1"/>
      <c r="LNL4" s="1"/>
      <c r="LNM4" s="1"/>
      <c r="LNN4" s="1"/>
      <c r="LNO4" s="1"/>
      <c r="LNP4" s="1"/>
      <c r="LNQ4" s="1"/>
      <c r="LNR4" s="1"/>
      <c r="LNS4" s="1"/>
      <c r="LNT4" s="1"/>
      <c r="LNU4" s="1"/>
      <c r="LNV4" s="1"/>
      <c r="LNW4" s="1"/>
      <c r="LNX4" s="1"/>
      <c r="LNY4" s="1"/>
      <c r="LNZ4" s="1"/>
      <c r="LOA4" s="1"/>
      <c r="LOB4" s="1"/>
      <c r="LOC4" s="1"/>
      <c r="LOD4" s="1"/>
      <c r="LOE4" s="1"/>
      <c r="LOF4" s="1"/>
      <c r="LOG4" s="1"/>
      <c r="LOH4" s="1"/>
      <c r="LOI4" s="1"/>
      <c r="LOJ4" s="1"/>
      <c r="LOK4" s="1"/>
      <c r="LOL4" s="1"/>
      <c r="LOM4" s="1"/>
      <c r="LON4" s="1"/>
      <c r="LOO4" s="1"/>
      <c r="LOP4" s="1"/>
      <c r="LOQ4" s="1"/>
      <c r="LOR4" s="1"/>
      <c r="LOS4" s="1"/>
      <c r="LOT4" s="1"/>
      <c r="LOU4" s="1"/>
      <c r="LOV4" s="1"/>
      <c r="LOW4" s="1"/>
      <c r="LOX4" s="1"/>
      <c r="LOY4" s="1"/>
      <c r="LOZ4" s="1"/>
      <c r="LPA4" s="1"/>
      <c r="LPB4" s="1"/>
      <c r="LPC4" s="1"/>
      <c r="LPD4" s="1"/>
      <c r="LPE4" s="1"/>
      <c r="LPF4" s="1"/>
      <c r="LPG4" s="1"/>
      <c r="LPH4" s="1"/>
      <c r="LPI4" s="1"/>
      <c r="LPJ4" s="1"/>
      <c r="LPK4" s="1"/>
      <c r="LPL4" s="1"/>
      <c r="LPM4" s="1"/>
      <c r="LPN4" s="1"/>
      <c r="LPO4" s="1"/>
      <c r="LPP4" s="1"/>
      <c r="LPQ4" s="1"/>
      <c r="LPR4" s="1"/>
      <c r="LPS4" s="1"/>
      <c r="LPT4" s="1"/>
      <c r="LPU4" s="1"/>
      <c r="LPV4" s="1"/>
      <c r="LPW4" s="1"/>
      <c r="LPX4" s="1"/>
      <c r="LPY4" s="1"/>
      <c r="LPZ4" s="1"/>
      <c r="LQA4" s="1"/>
      <c r="LQB4" s="1"/>
      <c r="LQC4" s="1"/>
      <c r="LQD4" s="1"/>
      <c r="LQE4" s="1"/>
      <c r="LQF4" s="1"/>
      <c r="LQG4" s="1"/>
      <c r="LQH4" s="1"/>
      <c r="LQI4" s="1"/>
      <c r="LQJ4" s="1"/>
      <c r="LQK4" s="1"/>
      <c r="LQL4" s="1"/>
      <c r="LQM4" s="1"/>
      <c r="LQN4" s="1"/>
      <c r="LQO4" s="1"/>
      <c r="LQP4" s="1"/>
      <c r="LQQ4" s="1"/>
      <c r="LQR4" s="1"/>
      <c r="LQS4" s="1"/>
      <c r="LQT4" s="1"/>
      <c r="LQU4" s="1"/>
      <c r="LQV4" s="1"/>
      <c r="LQW4" s="1"/>
      <c r="LQX4" s="1"/>
      <c r="LQY4" s="1"/>
      <c r="LQZ4" s="1"/>
      <c r="LRA4" s="1"/>
      <c r="LRB4" s="1"/>
      <c r="LRC4" s="1"/>
      <c r="LRD4" s="1"/>
      <c r="LRE4" s="1"/>
      <c r="LRF4" s="1"/>
      <c r="LRG4" s="1"/>
      <c r="LRH4" s="1"/>
      <c r="LRI4" s="1"/>
      <c r="LRJ4" s="1"/>
      <c r="LRK4" s="1"/>
      <c r="LRL4" s="1"/>
      <c r="LRM4" s="1"/>
      <c r="LRN4" s="1"/>
      <c r="LRO4" s="1"/>
      <c r="LRP4" s="1"/>
      <c r="LRQ4" s="1"/>
      <c r="LRR4" s="1"/>
      <c r="LRS4" s="1"/>
      <c r="LRT4" s="1"/>
      <c r="LRU4" s="1"/>
      <c r="LRV4" s="1"/>
      <c r="LRW4" s="1"/>
      <c r="LRX4" s="1"/>
      <c r="LRY4" s="1"/>
      <c r="LRZ4" s="1"/>
      <c r="LSA4" s="1"/>
      <c r="LSB4" s="1"/>
      <c r="LSC4" s="1"/>
      <c r="LSD4" s="1"/>
      <c r="LSE4" s="1"/>
      <c r="LSF4" s="1"/>
      <c r="LSG4" s="1"/>
      <c r="LSH4" s="1"/>
      <c r="LSI4" s="1"/>
      <c r="LSJ4" s="1"/>
      <c r="LSK4" s="1"/>
      <c r="LSL4" s="1"/>
      <c r="LSM4" s="1"/>
      <c r="LSN4" s="1"/>
      <c r="LSO4" s="1"/>
      <c r="LSP4" s="1"/>
      <c r="LSQ4" s="1"/>
      <c r="LSR4" s="1"/>
      <c r="LSS4" s="1"/>
      <c r="LST4" s="1"/>
      <c r="LSU4" s="1"/>
      <c r="LSV4" s="1"/>
      <c r="LSW4" s="1"/>
      <c r="LSX4" s="1"/>
      <c r="LSY4" s="1"/>
      <c r="LSZ4" s="1"/>
      <c r="LTA4" s="1"/>
      <c r="LTB4" s="1"/>
      <c r="LTC4" s="1"/>
      <c r="LTD4" s="1"/>
      <c r="LTE4" s="1"/>
      <c r="LTF4" s="1"/>
      <c r="LTG4" s="1"/>
      <c r="LTH4" s="1"/>
      <c r="LTI4" s="1"/>
      <c r="LTJ4" s="1"/>
      <c r="LTK4" s="1"/>
      <c r="LTL4" s="1"/>
      <c r="LTM4" s="1"/>
      <c r="LTN4" s="1"/>
      <c r="LTO4" s="1"/>
      <c r="LTP4" s="1"/>
      <c r="LTQ4" s="1"/>
      <c r="LTR4" s="1"/>
      <c r="LTS4" s="1"/>
      <c r="LTT4" s="1"/>
      <c r="LTU4" s="1"/>
      <c r="LTV4" s="1"/>
      <c r="LTW4" s="1"/>
      <c r="LTX4" s="1"/>
      <c r="LTY4" s="1"/>
      <c r="LTZ4" s="1"/>
      <c r="LUA4" s="1"/>
      <c r="LUB4" s="1"/>
      <c r="LUC4" s="1"/>
      <c r="LUD4" s="1"/>
      <c r="LUE4" s="1"/>
      <c r="LUF4" s="1"/>
      <c r="LUG4" s="1"/>
      <c r="LUH4" s="1"/>
      <c r="LUI4" s="1"/>
      <c r="LUJ4" s="1"/>
      <c r="LUK4" s="1"/>
      <c r="LUL4" s="1"/>
      <c r="LUM4" s="1"/>
      <c r="LUN4" s="1"/>
      <c r="LUO4" s="1"/>
      <c r="LUP4" s="1"/>
      <c r="LUQ4" s="1"/>
      <c r="LUR4" s="1"/>
      <c r="LUS4" s="1"/>
      <c r="LUT4" s="1"/>
      <c r="LUU4" s="1"/>
      <c r="LUV4" s="1"/>
      <c r="LUW4" s="1"/>
      <c r="LUX4" s="1"/>
      <c r="LUY4" s="1"/>
      <c r="LUZ4" s="1"/>
      <c r="LVA4" s="1"/>
      <c r="LVB4" s="1"/>
      <c r="LVC4" s="1"/>
      <c r="LVD4" s="1"/>
      <c r="LVE4" s="1"/>
      <c r="LVF4" s="1"/>
      <c r="LVG4" s="1"/>
      <c r="LVH4" s="1"/>
      <c r="LVI4" s="1"/>
      <c r="LVJ4" s="1"/>
      <c r="LVK4" s="1"/>
      <c r="LVL4" s="1"/>
      <c r="LVM4" s="1"/>
      <c r="LVN4" s="1"/>
      <c r="LVO4" s="1"/>
      <c r="LVP4" s="1"/>
      <c r="LVQ4" s="1"/>
      <c r="LVR4" s="1"/>
      <c r="LVS4" s="1"/>
      <c r="LVT4" s="1"/>
      <c r="LVU4" s="1"/>
      <c r="LVV4" s="1"/>
      <c r="LVW4" s="1"/>
      <c r="LVX4" s="1"/>
      <c r="LVY4" s="1"/>
      <c r="LVZ4" s="1"/>
      <c r="LWA4" s="1"/>
      <c r="LWB4" s="1"/>
      <c r="LWC4" s="1"/>
      <c r="LWD4" s="1"/>
      <c r="LWE4" s="1"/>
      <c r="LWF4" s="1"/>
      <c r="LWG4" s="1"/>
      <c r="LWH4" s="1"/>
      <c r="LWI4" s="1"/>
      <c r="LWJ4" s="1"/>
      <c r="LWK4" s="1"/>
      <c r="LWL4" s="1"/>
      <c r="LWM4" s="1"/>
      <c r="LWN4" s="1"/>
      <c r="LWO4" s="1"/>
      <c r="LWP4" s="1"/>
      <c r="LWQ4" s="1"/>
      <c r="LWR4" s="1"/>
      <c r="LWS4" s="1"/>
      <c r="LWT4" s="1"/>
      <c r="LWU4" s="1"/>
      <c r="LWV4" s="1"/>
      <c r="LWW4" s="1"/>
      <c r="LWX4" s="1"/>
      <c r="LWY4" s="1"/>
      <c r="LWZ4" s="1"/>
      <c r="LXA4" s="1"/>
      <c r="LXB4" s="1"/>
      <c r="LXC4" s="1"/>
      <c r="LXD4" s="1"/>
      <c r="LXE4" s="1"/>
      <c r="LXF4" s="1"/>
      <c r="LXG4" s="1"/>
      <c r="LXH4" s="1"/>
      <c r="LXI4" s="1"/>
      <c r="LXJ4" s="1"/>
      <c r="LXK4" s="1"/>
      <c r="LXL4" s="1"/>
      <c r="LXM4" s="1"/>
      <c r="LXN4" s="1"/>
      <c r="LXO4" s="1"/>
      <c r="LXP4" s="1"/>
      <c r="LXQ4" s="1"/>
      <c r="LXR4" s="1"/>
      <c r="LXS4" s="1"/>
      <c r="LXT4" s="1"/>
      <c r="LXU4" s="1"/>
      <c r="LXV4" s="1"/>
      <c r="LXW4" s="1"/>
      <c r="LXX4" s="1"/>
      <c r="LXY4" s="1"/>
      <c r="LXZ4" s="1"/>
      <c r="LYA4" s="1"/>
      <c r="LYB4" s="1"/>
      <c r="LYC4" s="1"/>
      <c r="LYD4" s="1"/>
      <c r="LYE4" s="1"/>
      <c r="LYF4" s="1"/>
      <c r="LYG4" s="1"/>
      <c r="LYH4" s="1"/>
      <c r="LYI4" s="1"/>
      <c r="LYJ4" s="1"/>
      <c r="LYK4" s="1"/>
      <c r="LYL4" s="1"/>
      <c r="LYM4" s="1"/>
      <c r="LYN4" s="1"/>
      <c r="LYO4" s="1"/>
      <c r="LYP4" s="1"/>
      <c r="LYQ4" s="1"/>
      <c r="LYR4" s="1"/>
      <c r="LYS4" s="1"/>
      <c r="LYT4" s="1"/>
      <c r="LYU4" s="1"/>
      <c r="LYV4" s="1"/>
      <c r="LYW4" s="1"/>
      <c r="LYX4" s="1"/>
      <c r="LYY4" s="1"/>
      <c r="LYZ4" s="1"/>
      <c r="LZA4" s="1"/>
      <c r="LZB4" s="1"/>
      <c r="LZC4" s="1"/>
      <c r="LZD4" s="1"/>
      <c r="LZE4" s="1"/>
      <c r="LZF4" s="1"/>
      <c r="LZG4" s="1"/>
      <c r="LZH4" s="1"/>
      <c r="LZI4" s="1"/>
      <c r="LZJ4" s="1"/>
      <c r="LZK4" s="1"/>
      <c r="LZL4" s="1"/>
      <c r="LZM4" s="1"/>
      <c r="LZN4" s="1"/>
      <c r="LZO4" s="1"/>
      <c r="LZP4" s="1"/>
      <c r="LZQ4" s="1"/>
      <c r="LZR4" s="1"/>
      <c r="LZS4" s="1"/>
      <c r="LZT4" s="1"/>
      <c r="LZU4" s="1"/>
      <c r="LZV4" s="1"/>
      <c r="LZW4" s="1"/>
      <c r="LZX4" s="1"/>
      <c r="LZY4" s="1"/>
      <c r="LZZ4" s="1"/>
      <c r="MAA4" s="1"/>
      <c r="MAB4" s="1"/>
      <c r="MAC4" s="1"/>
      <c r="MAD4" s="1"/>
      <c r="MAE4" s="1"/>
      <c r="MAF4" s="1"/>
      <c r="MAG4" s="1"/>
      <c r="MAH4" s="1"/>
      <c r="MAI4" s="1"/>
      <c r="MAJ4" s="1"/>
      <c r="MAK4" s="1"/>
      <c r="MAL4" s="1"/>
      <c r="MAM4" s="1"/>
      <c r="MAN4" s="1"/>
      <c r="MAO4" s="1"/>
      <c r="MAP4" s="1"/>
      <c r="MAQ4" s="1"/>
      <c r="MAR4" s="1"/>
      <c r="MAS4" s="1"/>
      <c r="MAT4" s="1"/>
      <c r="MAU4" s="1"/>
      <c r="MAV4" s="1"/>
      <c r="MAW4" s="1"/>
      <c r="MAX4" s="1"/>
      <c r="MAY4" s="1"/>
      <c r="MAZ4" s="1"/>
      <c r="MBA4" s="1"/>
      <c r="MBB4" s="1"/>
      <c r="MBC4" s="1"/>
      <c r="MBD4" s="1"/>
      <c r="MBE4" s="1"/>
      <c r="MBF4" s="1"/>
      <c r="MBG4" s="1"/>
      <c r="MBH4" s="1"/>
      <c r="MBI4" s="1"/>
      <c r="MBJ4" s="1"/>
      <c r="MBK4" s="1"/>
      <c r="MBL4" s="1"/>
      <c r="MBM4" s="1"/>
      <c r="MBN4" s="1"/>
      <c r="MBO4" s="1"/>
      <c r="MBP4" s="1"/>
      <c r="MBQ4" s="1"/>
      <c r="MBR4" s="1"/>
      <c r="MBS4" s="1"/>
      <c r="MBT4" s="1"/>
      <c r="MBU4" s="1"/>
      <c r="MBV4" s="1"/>
      <c r="MBW4" s="1"/>
      <c r="MBX4" s="1"/>
      <c r="MBY4" s="1"/>
      <c r="MBZ4" s="1"/>
      <c r="MCA4" s="1"/>
      <c r="MCB4" s="1"/>
      <c r="MCC4" s="1"/>
      <c r="MCD4" s="1"/>
      <c r="MCE4" s="1"/>
      <c r="MCF4" s="1"/>
      <c r="MCG4" s="1"/>
      <c r="MCH4" s="1"/>
      <c r="MCI4" s="1"/>
      <c r="MCJ4" s="1"/>
      <c r="MCK4" s="1"/>
      <c r="MCL4" s="1"/>
      <c r="MCM4" s="1"/>
      <c r="MCN4" s="1"/>
      <c r="MCO4" s="1"/>
      <c r="MCP4" s="1"/>
      <c r="MCQ4" s="1"/>
      <c r="MCR4" s="1"/>
      <c r="MCS4" s="1"/>
      <c r="MCT4" s="1"/>
      <c r="MCU4" s="1"/>
      <c r="MCV4" s="1"/>
      <c r="MCW4" s="1"/>
      <c r="MCX4" s="1"/>
      <c r="MCY4" s="1"/>
      <c r="MCZ4" s="1"/>
      <c r="MDA4" s="1"/>
      <c r="MDB4" s="1"/>
      <c r="MDC4" s="1"/>
      <c r="MDD4" s="1"/>
      <c r="MDE4" s="1"/>
      <c r="MDF4" s="1"/>
      <c r="MDG4" s="1"/>
      <c r="MDH4" s="1"/>
      <c r="MDI4" s="1"/>
      <c r="MDJ4" s="1"/>
      <c r="MDK4" s="1"/>
      <c r="MDL4" s="1"/>
      <c r="MDM4" s="1"/>
      <c r="MDN4" s="1"/>
      <c r="MDO4" s="1"/>
      <c r="MDP4" s="1"/>
      <c r="MDQ4" s="1"/>
      <c r="MDR4" s="1"/>
      <c r="MDS4" s="1"/>
      <c r="MDT4" s="1"/>
      <c r="MDU4" s="1"/>
      <c r="MDV4" s="1"/>
      <c r="MDW4" s="1"/>
      <c r="MDX4" s="1"/>
      <c r="MDY4" s="1"/>
      <c r="MDZ4" s="1"/>
      <c r="MEA4" s="1"/>
      <c r="MEB4" s="1"/>
      <c r="MEC4" s="1"/>
      <c r="MED4" s="1"/>
      <c r="MEE4" s="1"/>
      <c r="MEF4" s="1"/>
      <c r="MEG4" s="1"/>
      <c r="MEH4" s="1"/>
      <c r="MEI4" s="1"/>
      <c r="MEJ4" s="1"/>
      <c r="MEK4" s="1"/>
      <c r="MEL4" s="1"/>
      <c r="MEM4" s="1"/>
      <c r="MEN4" s="1"/>
      <c r="MEO4" s="1"/>
      <c r="MEP4" s="1"/>
      <c r="MEQ4" s="1"/>
      <c r="MER4" s="1"/>
      <c r="MES4" s="1"/>
      <c r="MET4" s="1"/>
      <c r="MEU4" s="1"/>
      <c r="MEV4" s="1"/>
      <c r="MEW4" s="1"/>
      <c r="MEX4" s="1"/>
      <c r="MEY4" s="1"/>
      <c r="MEZ4" s="1"/>
      <c r="MFA4" s="1"/>
      <c r="MFB4" s="1"/>
      <c r="MFC4" s="1"/>
      <c r="MFD4" s="1"/>
      <c r="MFE4" s="1"/>
      <c r="MFF4" s="1"/>
      <c r="MFG4" s="1"/>
      <c r="MFH4" s="1"/>
      <c r="MFI4" s="1"/>
      <c r="MFJ4" s="1"/>
      <c r="MFK4" s="1"/>
      <c r="MFL4" s="1"/>
      <c r="MFM4" s="1"/>
      <c r="MFN4" s="1"/>
      <c r="MFO4" s="1"/>
      <c r="MFP4" s="1"/>
      <c r="MFQ4" s="1"/>
      <c r="MFR4" s="1"/>
      <c r="MFS4" s="1"/>
      <c r="MFT4" s="1"/>
      <c r="MFU4" s="1"/>
      <c r="MFV4" s="1"/>
      <c r="MFW4" s="1"/>
      <c r="MFX4" s="1"/>
      <c r="MFY4" s="1"/>
      <c r="MFZ4" s="1"/>
      <c r="MGA4" s="1"/>
      <c r="MGB4" s="1"/>
      <c r="MGC4" s="1"/>
      <c r="MGD4" s="1"/>
      <c r="MGE4" s="1"/>
      <c r="MGF4" s="1"/>
      <c r="MGG4" s="1"/>
      <c r="MGH4" s="1"/>
      <c r="MGI4" s="1"/>
      <c r="MGJ4" s="1"/>
      <c r="MGK4" s="1"/>
      <c r="MGL4" s="1"/>
      <c r="MGM4" s="1"/>
      <c r="MGN4" s="1"/>
      <c r="MGO4" s="1"/>
      <c r="MGP4" s="1"/>
      <c r="MGQ4" s="1"/>
      <c r="MGR4" s="1"/>
      <c r="MGS4" s="1"/>
      <c r="MGT4" s="1"/>
      <c r="MGU4" s="1"/>
      <c r="MGV4" s="1"/>
      <c r="MGW4" s="1"/>
      <c r="MGX4" s="1"/>
      <c r="MGY4" s="1"/>
      <c r="MGZ4" s="1"/>
      <c r="MHA4" s="1"/>
      <c r="MHB4" s="1"/>
      <c r="MHC4" s="1"/>
      <c r="MHD4" s="1"/>
      <c r="MHE4" s="1"/>
      <c r="MHF4" s="1"/>
      <c r="MHG4" s="1"/>
      <c r="MHH4" s="1"/>
      <c r="MHI4" s="1"/>
      <c r="MHJ4" s="1"/>
      <c r="MHK4" s="1"/>
      <c r="MHL4" s="1"/>
      <c r="MHM4" s="1"/>
      <c r="MHN4" s="1"/>
      <c r="MHO4" s="1"/>
      <c r="MHP4" s="1"/>
      <c r="MHQ4" s="1"/>
      <c r="MHR4" s="1"/>
      <c r="MHS4" s="1"/>
      <c r="MHT4" s="1"/>
      <c r="MHU4" s="1"/>
      <c r="MHV4" s="1"/>
      <c r="MHW4" s="1"/>
      <c r="MHX4" s="1"/>
      <c r="MHY4" s="1"/>
      <c r="MHZ4" s="1"/>
      <c r="MIA4" s="1"/>
      <c r="MIB4" s="1"/>
      <c r="MIC4" s="1"/>
      <c r="MID4" s="1"/>
      <c r="MIE4" s="1"/>
      <c r="MIF4" s="1"/>
      <c r="MIG4" s="1"/>
      <c r="MIH4" s="1"/>
      <c r="MII4" s="1"/>
      <c r="MIJ4" s="1"/>
      <c r="MIK4" s="1"/>
      <c r="MIL4" s="1"/>
      <c r="MIM4" s="1"/>
      <c r="MIN4" s="1"/>
      <c r="MIO4" s="1"/>
      <c r="MIP4" s="1"/>
      <c r="MIQ4" s="1"/>
      <c r="MIR4" s="1"/>
      <c r="MIS4" s="1"/>
      <c r="MIT4" s="1"/>
      <c r="MIU4" s="1"/>
      <c r="MIV4" s="1"/>
      <c r="MIW4" s="1"/>
      <c r="MIX4" s="1"/>
      <c r="MIY4" s="1"/>
      <c r="MIZ4" s="1"/>
      <c r="MJA4" s="1"/>
      <c r="MJB4" s="1"/>
      <c r="MJC4" s="1"/>
      <c r="MJD4" s="1"/>
      <c r="MJE4" s="1"/>
      <c r="MJF4" s="1"/>
      <c r="MJG4" s="1"/>
      <c r="MJH4" s="1"/>
      <c r="MJI4" s="1"/>
      <c r="MJJ4" s="1"/>
      <c r="MJK4" s="1"/>
      <c r="MJL4" s="1"/>
      <c r="MJM4" s="1"/>
      <c r="MJN4" s="1"/>
      <c r="MJO4" s="1"/>
      <c r="MJP4" s="1"/>
      <c r="MJQ4" s="1"/>
      <c r="MJR4" s="1"/>
      <c r="MJS4" s="1"/>
      <c r="MJT4" s="1"/>
      <c r="MJU4" s="1"/>
      <c r="MJV4" s="1"/>
      <c r="MJW4" s="1"/>
      <c r="MJX4" s="1"/>
      <c r="MJY4" s="1"/>
      <c r="MJZ4" s="1"/>
      <c r="MKA4" s="1"/>
      <c r="MKB4" s="1"/>
      <c r="MKC4" s="1"/>
      <c r="MKD4" s="1"/>
      <c r="MKE4" s="1"/>
      <c r="MKF4" s="1"/>
      <c r="MKG4" s="1"/>
      <c r="MKH4" s="1"/>
      <c r="MKI4" s="1"/>
      <c r="MKJ4" s="1"/>
      <c r="MKK4" s="1"/>
      <c r="MKL4" s="1"/>
      <c r="MKM4" s="1"/>
      <c r="MKN4" s="1"/>
      <c r="MKO4" s="1"/>
      <c r="MKP4" s="1"/>
      <c r="MKQ4" s="1"/>
      <c r="MKR4" s="1"/>
      <c r="MKS4" s="1"/>
      <c r="MKT4" s="1"/>
      <c r="MKU4" s="1"/>
      <c r="MKV4" s="1"/>
      <c r="MKW4" s="1"/>
      <c r="MKX4" s="1"/>
      <c r="MKY4" s="1"/>
      <c r="MKZ4" s="1"/>
      <c r="MLA4" s="1"/>
      <c r="MLB4" s="1"/>
      <c r="MLC4" s="1"/>
      <c r="MLD4" s="1"/>
      <c r="MLE4" s="1"/>
      <c r="MLF4" s="1"/>
      <c r="MLG4" s="1"/>
      <c r="MLH4" s="1"/>
      <c r="MLI4" s="1"/>
      <c r="MLJ4" s="1"/>
      <c r="MLK4" s="1"/>
      <c r="MLL4" s="1"/>
      <c r="MLM4" s="1"/>
      <c r="MLN4" s="1"/>
      <c r="MLO4" s="1"/>
      <c r="MLP4" s="1"/>
      <c r="MLQ4" s="1"/>
      <c r="MLR4" s="1"/>
      <c r="MLS4" s="1"/>
      <c r="MLT4" s="1"/>
      <c r="MLU4" s="1"/>
      <c r="MLV4" s="1"/>
      <c r="MLW4" s="1"/>
      <c r="MLX4" s="1"/>
      <c r="MLY4" s="1"/>
      <c r="MLZ4" s="1"/>
      <c r="MMA4" s="1"/>
      <c r="MMB4" s="1"/>
      <c r="MMC4" s="1"/>
      <c r="MMD4" s="1"/>
      <c r="MME4" s="1"/>
      <c r="MMF4" s="1"/>
      <c r="MMG4" s="1"/>
      <c r="MMH4" s="1"/>
      <c r="MMI4" s="1"/>
      <c r="MMJ4" s="1"/>
      <c r="MMK4" s="1"/>
      <c r="MML4" s="1"/>
      <c r="MMM4" s="1"/>
      <c r="MMN4" s="1"/>
      <c r="MMO4" s="1"/>
      <c r="MMP4" s="1"/>
      <c r="MMQ4" s="1"/>
      <c r="MMR4" s="1"/>
      <c r="MMS4" s="1"/>
      <c r="MMT4" s="1"/>
      <c r="MMU4" s="1"/>
      <c r="MMV4" s="1"/>
      <c r="MMW4" s="1"/>
      <c r="MMX4" s="1"/>
      <c r="MMY4" s="1"/>
      <c r="MMZ4" s="1"/>
      <c r="MNA4" s="1"/>
      <c r="MNB4" s="1"/>
      <c r="MNC4" s="1"/>
      <c r="MND4" s="1"/>
      <c r="MNE4" s="1"/>
      <c r="MNF4" s="1"/>
      <c r="MNG4" s="1"/>
      <c r="MNH4" s="1"/>
      <c r="MNI4" s="1"/>
      <c r="MNJ4" s="1"/>
      <c r="MNK4" s="1"/>
      <c r="MNL4" s="1"/>
      <c r="MNM4" s="1"/>
      <c r="MNN4" s="1"/>
      <c r="MNO4" s="1"/>
      <c r="MNP4" s="1"/>
      <c r="MNQ4" s="1"/>
      <c r="MNR4" s="1"/>
      <c r="MNS4" s="1"/>
      <c r="MNT4" s="1"/>
      <c r="MNU4" s="1"/>
      <c r="MNV4" s="1"/>
      <c r="MNW4" s="1"/>
      <c r="MNX4" s="1"/>
      <c r="MNY4" s="1"/>
      <c r="MNZ4" s="1"/>
      <c r="MOA4" s="1"/>
      <c r="MOB4" s="1"/>
      <c r="MOC4" s="1"/>
      <c r="MOD4" s="1"/>
      <c r="MOE4" s="1"/>
      <c r="MOF4" s="1"/>
      <c r="MOG4" s="1"/>
      <c r="MOH4" s="1"/>
      <c r="MOI4" s="1"/>
      <c r="MOJ4" s="1"/>
      <c r="MOK4" s="1"/>
      <c r="MOL4" s="1"/>
      <c r="MOM4" s="1"/>
      <c r="MON4" s="1"/>
      <c r="MOO4" s="1"/>
      <c r="MOP4" s="1"/>
      <c r="MOQ4" s="1"/>
      <c r="MOR4" s="1"/>
      <c r="MOS4" s="1"/>
      <c r="MOT4" s="1"/>
      <c r="MOU4" s="1"/>
      <c r="MOV4" s="1"/>
      <c r="MOW4" s="1"/>
      <c r="MOX4" s="1"/>
      <c r="MOY4" s="1"/>
      <c r="MOZ4" s="1"/>
      <c r="MPA4" s="1"/>
      <c r="MPB4" s="1"/>
      <c r="MPC4" s="1"/>
      <c r="MPD4" s="1"/>
      <c r="MPE4" s="1"/>
      <c r="MPF4" s="1"/>
      <c r="MPG4" s="1"/>
      <c r="MPH4" s="1"/>
      <c r="MPI4" s="1"/>
      <c r="MPJ4" s="1"/>
      <c r="MPK4" s="1"/>
      <c r="MPL4" s="1"/>
      <c r="MPM4" s="1"/>
      <c r="MPN4" s="1"/>
      <c r="MPO4" s="1"/>
      <c r="MPP4" s="1"/>
      <c r="MPQ4" s="1"/>
      <c r="MPR4" s="1"/>
      <c r="MPS4" s="1"/>
      <c r="MPT4" s="1"/>
      <c r="MPU4" s="1"/>
      <c r="MPV4" s="1"/>
      <c r="MPW4" s="1"/>
      <c r="MPX4" s="1"/>
      <c r="MPY4" s="1"/>
      <c r="MPZ4" s="1"/>
      <c r="MQA4" s="1"/>
      <c r="MQB4" s="1"/>
      <c r="MQC4" s="1"/>
      <c r="MQD4" s="1"/>
      <c r="MQE4" s="1"/>
      <c r="MQF4" s="1"/>
      <c r="MQG4" s="1"/>
      <c r="MQH4" s="1"/>
      <c r="MQI4" s="1"/>
      <c r="MQJ4" s="1"/>
      <c r="MQK4" s="1"/>
      <c r="MQL4" s="1"/>
      <c r="MQM4" s="1"/>
      <c r="MQN4" s="1"/>
      <c r="MQO4" s="1"/>
      <c r="MQP4" s="1"/>
      <c r="MQQ4" s="1"/>
      <c r="MQR4" s="1"/>
      <c r="MQS4" s="1"/>
      <c r="MQT4" s="1"/>
      <c r="MQU4" s="1"/>
      <c r="MQV4" s="1"/>
      <c r="MQW4" s="1"/>
      <c r="MQX4" s="1"/>
      <c r="MQY4" s="1"/>
      <c r="MQZ4" s="1"/>
      <c r="MRA4" s="1"/>
      <c r="MRB4" s="1"/>
      <c r="MRC4" s="1"/>
      <c r="MRD4" s="1"/>
      <c r="MRE4" s="1"/>
      <c r="MRF4" s="1"/>
      <c r="MRG4" s="1"/>
      <c r="MRH4" s="1"/>
      <c r="MRI4" s="1"/>
      <c r="MRJ4" s="1"/>
      <c r="MRK4" s="1"/>
      <c r="MRL4" s="1"/>
      <c r="MRM4" s="1"/>
      <c r="MRN4" s="1"/>
      <c r="MRO4" s="1"/>
      <c r="MRP4" s="1"/>
      <c r="MRQ4" s="1"/>
      <c r="MRR4" s="1"/>
      <c r="MRS4" s="1"/>
      <c r="MRT4" s="1"/>
      <c r="MRU4" s="1"/>
      <c r="MRV4" s="1"/>
      <c r="MRW4" s="1"/>
      <c r="MRX4" s="1"/>
      <c r="MRY4" s="1"/>
      <c r="MRZ4" s="1"/>
      <c r="MSA4" s="1"/>
      <c r="MSB4" s="1"/>
      <c r="MSC4" s="1"/>
      <c r="MSD4" s="1"/>
      <c r="MSE4" s="1"/>
      <c r="MSF4" s="1"/>
      <c r="MSG4" s="1"/>
      <c r="MSH4" s="1"/>
      <c r="MSI4" s="1"/>
      <c r="MSJ4" s="1"/>
      <c r="MSK4" s="1"/>
      <c r="MSL4" s="1"/>
      <c r="MSM4" s="1"/>
      <c r="MSN4" s="1"/>
      <c r="MSO4" s="1"/>
      <c r="MSP4" s="1"/>
      <c r="MSQ4" s="1"/>
      <c r="MSR4" s="1"/>
      <c r="MSS4" s="1"/>
      <c r="MST4" s="1"/>
      <c r="MSU4" s="1"/>
      <c r="MSV4" s="1"/>
      <c r="MSW4" s="1"/>
      <c r="MSX4" s="1"/>
      <c r="MSY4" s="1"/>
      <c r="MSZ4" s="1"/>
      <c r="MTA4" s="1"/>
      <c r="MTB4" s="1"/>
      <c r="MTC4" s="1"/>
      <c r="MTD4" s="1"/>
      <c r="MTE4" s="1"/>
      <c r="MTF4" s="1"/>
      <c r="MTG4" s="1"/>
      <c r="MTH4" s="1"/>
      <c r="MTI4" s="1"/>
      <c r="MTJ4" s="1"/>
      <c r="MTK4" s="1"/>
      <c r="MTL4" s="1"/>
      <c r="MTM4" s="1"/>
      <c r="MTN4" s="1"/>
      <c r="MTO4" s="1"/>
      <c r="MTP4" s="1"/>
      <c r="MTQ4" s="1"/>
      <c r="MTR4" s="1"/>
      <c r="MTS4" s="1"/>
      <c r="MTT4" s="1"/>
      <c r="MTU4" s="1"/>
      <c r="MTV4" s="1"/>
      <c r="MTW4" s="1"/>
      <c r="MTX4" s="1"/>
      <c r="MTY4" s="1"/>
      <c r="MTZ4" s="1"/>
      <c r="MUA4" s="1"/>
      <c r="MUB4" s="1"/>
      <c r="MUC4" s="1"/>
      <c r="MUD4" s="1"/>
      <c r="MUE4" s="1"/>
      <c r="MUF4" s="1"/>
      <c r="MUG4" s="1"/>
      <c r="MUH4" s="1"/>
      <c r="MUI4" s="1"/>
      <c r="MUJ4" s="1"/>
      <c r="MUK4" s="1"/>
      <c r="MUL4" s="1"/>
      <c r="MUM4" s="1"/>
      <c r="MUN4" s="1"/>
      <c r="MUO4" s="1"/>
      <c r="MUP4" s="1"/>
      <c r="MUQ4" s="1"/>
      <c r="MUR4" s="1"/>
      <c r="MUS4" s="1"/>
      <c r="MUT4" s="1"/>
      <c r="MUU4" s="1"/>
      <c r="MUV4" s="1"/>
      <c r="MUW4" s="1"/>
      <c r="MUX4" s="1"/>
      <c r="MUY4" s="1"/>
      <c r="MUZ4" s="1"/>
      <c r="MVA4" s="1"/>
      <c r="MVB4" s="1"/>
      <c r="MVC4" s="1"/>
      <c r="MVD4" s="1"/>
      <c r="MVE4" s="1"/>
      <c r="MVF4" s="1"/>
      <c r="MVG4" s="1"/>
      <c r="MVH4" s="1"/>
      <c r="MVI4" s="1"/>
      <c r="MVJ4" s="1"/>
      <c r="MVK4" s="1"/>
      <c r="MVL4" s="1"/>
      <c r="MVM4" s="1"/>
      <c r="MVN4" s="1"/>
      <c r="MVO4" s="1"/>
      <c r="MVP4" s="1"/>
      <c r="MVQ4" s="1"/>
      <c r="MVR4" s="1"/>
      <c r="MVS4" s="1"/>
      <c r="MVT4" s="1"/>
      <c r="MVU4" s="1"/>
      <c r="MVV4" s="1"/>
      <c r="MVW4" s="1"/>
      <c r="MVX4" s="1"/>
      <c r="MVY4" s="1"/>
      <c r="MVZ4" s="1"/>
      <c r="MWA4" s="1"/>
      <c r="MWB4" s="1"/>
      <c r="MWC4" s="1"/>
      <c r="MWD4" s="1"/>
      <c r="MWE4" s="1"/>
      <c r="MWF4" s="1"/>
      <c r="MWG4" s="1"/>
      <c r="MWH4" s="1"/>
      <c r="MWI4" s="1"/>
      <c r="MWJ4" s="1"/>
      <c r="MWK4" s="1"/>
      <c r="MWL4" s="1"/>
      <c r="MWM4" s="1"/>
      <c r="MWN4" s="1"/>
      <c r="MWO4" s="1"/>
      <c r="MWP4" s="1"/>
      <c r="MWQ4" s="1"/>
      <c r="MWR4" s="1"/>
      <c r="MWS4" s="1"/>
      <c r="MWT4" s="1"/>
      <c r="MWU4" s="1"/>
      <c r="MWV4" s="1"/>
      <c r="MWW4" s="1"/>
      <c r="MWX4" s="1"/>
      <c r="MWY4" s="1"/>
      <c r="MWZ4" s="1"/>
      <c r="MXA4" s="1"/>
      <c r="MXB4" s="1"/>
      <c r="MXC4" s="1"/>
      <c r="MXD4" s="1"/>
      <c r="MXE4" s="1"/>
      <c r="MXF4" s="1"/>
      <c r="MXG4" s="1"/>
      <c r="MXH4" s="1"/>
      <c r="MXI4" s="1"/>
      <c r="MXJ4" s="1"/>
      <c r="MXK4" s="1"/>
      <c r="MXL4" s="1"/>
      <c r="MXM4" s="1"/>
      <c r="MXN4" s="1"/>
      <c r="MXO4" s="1"/>
      <c r="MXP4" s="1"/>
      <c r="MXQ4" s="1"/>
      <c r="MXR4" s="1"/>
      <c r="MXS4" s="1"/>
      <c r="MXT4" s="1"/>
      <c r="MXU4" s="1"/>
      <c r="MXV4" s="1"/>
      <c r="MXW4" s="1"/>
      <c r="MXX4" s="1"/>
      <c r="MXY4" s="1"/>
      <c r="MXZ4" s="1"/>
      <c r="MYA4" s="1"/>
      <c r="MYB4" s="1"/>
      <c r="MYC4" s="1"/>
      <c r="MYD4" s="1"/>
      <c r="MYE4" s="1"/>
      <c r="MYF4" s="1"/>
      <c r="MYG4" s="1"/>
      <c r="MYH4" s="1"/>
      <c r="MYI4" s="1"/>
      <c r="MYJ4" s="1"/>
      <c r="MYK4" s="1"/>
      <c r="MYL4" s="1"/>
      <c r="MYM4" s="1"/>
      <c r="MYN4" s="1"/>
      <c r="MYO4" s="1"/>
      <c r="MYP4" s="1"/>
      <c r="MYQ4" s="1"/>
      <c r="MYR4" s="1"/>
      <c r="MYS4" s="1"/>
      <c r="MYT4" s="1"/>
      <c r="MYU4" s="1"/>
      <c r="MYV4" s="1"/>
      <c r="MYW4" s="1"/>
      <c r="MYX4" s="1"/>
      <c r="MYY4" s="1"/>
      <c r="MYZ4" s="1"/>
      <c r="MZA4" s="1"/>
      <c r="MZB4" s="1"/>
      <c r="MZC4" s="1"/>
      <c r="MZD4" s="1"/>
      <c r="MZE4" s="1"/>
      <c r="MZF4" s="1"/>
      <c r="MZG4" s="1"/>
      <c r="MZH4" s="1"/>
      <c r="MZI4" s="1"/>
      <c r="MZJ4" s="1"/>
      <c r="MZK4" s="1"/>
      <c r="MZL4" s="1"/>
      <c r="MZM4" s="1"/>
      <c r="MZN4" s="1"/>
      <c r="MZO4" s="1"/>
      <c r="MZP4" s="1"/>
      <c r="MZQ4" s="1"/>
      <c r="MZR4" s="1"/>
      <c r="MZS4" s="1"/>
      <c r="MZT4" s="1"/>
      <c r="MZU4" s="1"/>
      <c r="MZV4" s="1"/>
      <c r="MZW4" s="1"/>
      <c r="MZX4" s="1"/>
      <c r="MZY4" s="1"/>
      <c r="MZZ4" s="1"/>
      <c r="NAA4" s="1"/>
      <c r="NAB4" s="1"/>
      <c r="NAC4" s="1"/>
      <c r="NAD4" s="1"/>
      <c r="NAE4" s="1"/>
      <c r="NAF4" s="1"/>
      <c r="NAG4" s="1"/>
      <c r="NAH4" s="1"/>
      <c r="NAI4" s="1"/>
      <c r="NAJ4" s="1"/>
      <c r="NAK4" s="1"/>
      <c r="NAL4" s="1"/>
      <c r="NAM4" s="1"/>
      <c r="NAN4" s="1"/>
      <c r="NAO4" s="1"/>
      <c r="NAP4" s="1"/>
      <c r="NAQ4" s="1"/>
      <c r="NAR4" s="1"/>
      <c r="NAS4" s="1"/>
      <c r="NAT4" s="1"/>
      <c r="NAU4" s="1"/>
      <c r="NAV4" s="1"/>
      <c r="NAW4" s="1"/>
      <c r="NAX4" s="1"/>
      <c r="NAY4" s="1"/>
      <c r="NAZ4" s="1"/>
      <c r="NBA4" s="1"/>
      <c r="NBB4" s="1"/>
      <c r="NBC4" s="1"/>
      <c r="NBD4" s="1"/>
      <c r="NBE4" s="1"/>
      <c r="NBF4" s="1"/>
      <c r="NBG4" s="1"/>
      <c r="NBH4" s="1"/>
      <c r="NBI4" s="1"/>
      <c r="NBJ4" s="1"/>
      <c r="NBK4" s="1"/>
      <c r="NBL4" s="1"/>
      <c r="NBM4" s="1"/>
      <c r="NBN4" s="1"/>
      <c r="NBO4" s="1"/>
      <c r="NBP4" s="1"/>
      <c r="NBQ4" s="1"/>
      <c r="NBR4" s="1"/>
      <c r="NBS4" s="1"/>
      <c r="NBT4" s="1"/>
      <c r="NBU4" s="1"/>
      <c r="NBV4" s="1"/>
      <c r="NBW4" s="1"/>
      <c r="NBX4" s="1"/>
      <c r="NBY4" s="1"/>
      <c r="NBZ4" s="1"/>
      <c r="NCA4" s="1"/>
      <c r="NCB4" s="1"/>
      <c r="NCC4" s="1"/>
      <c r="NCD4" s="1"/>
      <c r="NCE4" s="1"/>
      <c r="NCF4" s="1"/>
      <c r="NCG4" s="1"/>
      <c r="NCH4" s="1"/>
      <c r="NCI4" s="1"/>
      <c r="NCJ4" s="1"/>
      <c r="NCK4" s="1"/>
      <c r="NCL4" s="1"/>
      <c r="NCM4" s="1"/>
      <c r="NCN4" s="1"/>
      <c r="NCO4" s="1"/>
      <c r="NCP4" s="1"/>
      <c r="NCQ4" s="1"/>
      <c r="NCR4" s="1"/>
      <c r="NCS4" s="1"/>
      <c r="NCT4" s="1"/>
      <c r="NCU4" s="1"/>
      <c r="NCV4" s="1"/>
      <c r="NCW4" s="1"/>
      <c r="NCX4" s="1"/>
      <c r="NCY4" s="1"/>
      <c r="NCZ4" s="1"/>
      <c r="NDA4" s="1"/>
      <c r="NDB4" s="1"/>
      <c r="NDC4" s="1"/>
      <c r="NDD4" s="1"/>
      <c r="NDE4" s="1"/>
      <c r="NDF4" s="1"/>
      <c r="NDG4" s="1"/>
      <c r="NDH4" s="1"/>
      <c r="NDI4" s="1"/>
      <c r="NDJ4" s="1"/>
      <c r="NDK4" s="1"/>
      <c r="NDL4" s="1"/>
      <c r="NDM4" s="1"/>
      <c r="NDN4" s="1"/>
      <c r="NDO4" s="1"/>
      <c r="NDP4" s="1"/>
      <c r="NDQ4" s="1"/>
      <c r="NDR4" s="1"/>
      <c r="NDS4" s="1"/>
      <c r="NDT4" s="1"/>
      <c r="NDU4" s="1"/>
      <c r="NDV4" s="1"/>
      <c r="NDW4" s="1"/>
      <c r="NDX4" s="1"/>
      <c r="NDY4" s="1"/>
      <c r="NDZ4" s="1"/>
      <c r="NEA4" s="1"/>
      <c r="NEB4" s="1"/>
      <c r="NEC4" s="1"/>
      <c r="NED4" s="1"/>
      <c r="NEE4" s="1"/>
      <c r="NEF4" s="1"/>
      <c r="NEG4" s="1"/>
      <c r="NEH4" s="1"/>
      <c r="NEI4" s="1"/>
      <c r="NEJ4" s="1"/>
      <c r="NEK4" s="1"/>
      <c r="NEL4" s="1"/>
      <c r="NEM4" s="1"/>
      <c r="NEN4" s="1"/>
      <c r="NEO4" s="1"/>
      <c r="NEP4" s="1"/>
      <c r="NEQ4" s="1"/>
      <c r="NER4" s="1"/>
      <c r="NES4" s="1"/>
      <c r="NET4" s="1"/>
      <c r="NEU4" s="1"/>
      <c r="NEV4" s="1"/>
      <c r="NEW4" s="1"/>
      <c r="NEX4" s="1"/>
      <c r="NEY4" s="1"/>
      <c r="NEZ4" s="1"/>
      <c r="NFA4" s="1"/>
      <c r="NFB4" s="1"/>
      <c r="NFC4" s="1"/>
      <c r="NFD4" s="1"/>
      <c r="NFE4" s="1"/>
      <c r="NFF4" s="1"/>
      <c r="NFG4" s="1"/>
      <c r="NFH4" s="1"/>
      <c r="NFI4" s="1"/>
      <c r="NFJ4" s="1"/>
      <c r="NFK4" s="1"/>
      <c r="NFL4" s="1"/>
      <c r="NFM4" s="1"/>
      <c r="NFN4" s="1"/>
      <c r="NFO4" s="1"/>
      <c r="NFP4" s="1"/>
      <c r="NFQ4" s="1"/>
      <c r="NFR4" s="1"/>
      <c r="NFS4" s="1"/>
      <c r="NFT4" s="1"/>
      <c r="NFU4" s="1"/>
      <c r="NFV4" s="1"/>
      <c r="NFW4" s="1"/>
      <c r="NFX4" s="1"/>
      <c r="NFY4" s="1"/>
      <c r="NFZ4" s="1"/>
      <c r="NGA4" s="1"/>
      <c r="NGB4" s="1"/>
      <c r="NGC4" s="1"/>
      <c r="NGD4" s="1"/>
      <c r="NGE4" s="1"/>
      <c r="NGF4" s="1"/>
      <c r="NGG4" s="1"/>
      <c r="NGH4" s="1"/>
      <c r="NGI4" s="1"/>
      <c r="NGJ4" s="1"/>
      <c r="NGK4" s="1"/>
      <c r="NGL4" s="1"/>
      <c r="NGM4" s="1"/>
      <c r="NGN4" s="1"/>
      <c r="NGO4" s="1"/>
      <c r="NGP4" s="1"/>
      <c r="NGQ4" s="1"/>
      <c r="NGR4" s="1"/>
      <c r="NGS4" s="1"/>
      <c r="NGT4" s="1"/>
      <c r="NGU4" s="1"/>
      <c r="NGV4" s="1"/>
      <c r="NGW4" s="1"/>
      <c r="NGX4" s="1"/>
      <c r="NGY4" s="1"/>
      <c r="NGZ4" s="1"/>
      <c r="NHA4" s="1"/>
      <c r="NHB4" s="1"/>
      <c r="NHC4" s="1"/>
      <c r="NHD4" s="1"/>
      <c r="NHE4" s="1"/>
      <c r="NHF4" s="1"/>
      <c r="NHG4" s="1"/>
      <c r="NHH4" s="1"/>
      <c r="NHI4" s="1"/>
      <c r="NHJ4" s="1"/>
      <c r="NHK4" s="1"/>
      <c r="NHL4" s="1"/>
      <c r="NHM4" s="1"/>
      <c r="NHN4" s="1"/>
      <c r="NHO4" s="1"/>
      <c r="NHP4" s="1"/>
      <c r="NHQ4" s="1"/>
      <c r="NHR4" s="1"/>
      <c r="NHS4" s="1"/>
      <c r="NHT4" s="1"/>
      <c r="NHU4" s="1"/>
      <c r="NHV4" s="1"/>
      <c r="NHW4" s="1"/>
      <c r="NHX4" s="1"/>
      <c r="NHY4" s="1"/>
      <c r="NHZ4" s="1"/>
      <c r="NIA4" s="1"/>
      <c r="NIB4" s="1"/>
      <c r="NIC4" s="1"/>
      <c r="NID4" s="1"/>
      <c r="NIE4" s="1"/>
      <c r="NIF4" s="1"/>
      <c r="NIG4" s="1"/>
      <c r="NIH4" s="1"/>
      <c r="NII4" s="1"/>
      <c r="NIJ4" s="1"/>
      <c r="NIK4" s="1"/>
      <c r="NIL4" s="1"/>
      <c r="NIM4" s="1"/>
      <c r="NIN4" s="1"/>
      <c r="NIO4" s="1"/>
      <c r="NIP4" s="1"/>
      <c r="NIQ4" s="1"/>
      <c r="NIR4" s="1"/>
      <c r="NIS4" s="1"/>
      <c r="NIT4" s="1"/>
      <c r="NIU4" s="1"/>
      <c r="NIV4" s="1"/>
      <c r="NIW4" s="1"/>
      <c r="NIX4" s="1"/>
      <c r="NIY4" s="1"/>
      <c r="NIZ4" s="1"/>
      <c r="NJA4" s="1"/>
      <c r="NJB4" s="1"/>
      <c r="NJC4" s="1"/>
      <c r="NJD4" s="1"/>
      <c r="NJE4" s="1"/>
      <c r="NJF4" s="1"/>
      <c r="NJG4" s="1"/>
      <c r="NJH4" s="1"/>
      <c r="NJI4" s="1"/>
      <c r="NJJ4" s="1"/>
      <c r="NJK4" s="1"/>
      <c r="NJL4" s="1"/>
      <c r="NJM4" s="1"/>
      <c r="NJN4" s="1"/>
      <c r="NJO4" s="1"/>
      <c r="NJP4" s="1"/>
      <c r="NJQ4" s="1"/>
      <c r="NJR4" s="1"/>
      <c r="NJS4" s="1"/>
      <c r="NJT4" s="1"/>
      <c r="NJU4" s="1"/>
      <c r="NJV4" s="1"/>
      <c r="NJW4" s="1"/>
      <c r="NJX4" s="1"/>
      <c r="NJY4" s="1"/>
      <c r="NJZ4" s="1"/>
      <c r="NKA4" s="1"/>
      <c r="NKB4" s="1"/>
      <c r="NKC4" s="1"/>
      <c r="NKD4" s="1"/>
      <c r="NKE4" s="1"/>
      <c r="NKF4" s="1"/>
      <c r="NKG4" s="1"/>
      <c r="NKH4" s="1"/>
      <c r="NKI4" s="1"/>
      <c r="NKJ4" s="1"/>
      <c r="NKK4" s="1"/>
      <c r="NKL4" s="1"/>
      <c r="NKM4" s="1"/>
      <c r="NKN4" s="1"/>
      <c r="NKO4" s="1"/>
      <c r="NKP4" s="1"/>
      <c r="NKQ4" s="1"/>
      <c r="NKR4" s="1"/>
      <c r="NKS4" s="1"/>
      <c r="NKT4" s="1"/>
      <c r="NKU4" s="1"/>
      <c r="NKV4" s="1"/>
      <c r="NKW4" s="1"/>
      <c r="NKX4" s="1"/>
      <c r="NKY4" s="1"/>
      <c r="NKZ4" s="1"/>
      <c r="NLA4" s="1"/>
      <c r="NLB4" s="1"/>
      <c r="NLC4" s="1"/>
      <c r="NLD4" s="1"/>
      <c r="NLE4" s="1"/>
      <c r="NLF4" s="1"/>
      <c r="NLG4" s="1"/>
      <c r="NLH4" s="1"/>
      <c r="NLI4" s="1"/>
      <c r="NLJ4" s="1"/>
      <c r="NLK4" s="1"/>
      <c r="NLL4" s="1"/>
      <c r="NLM4" s="1"/>
      <c r="NLN4" s="1"/>
      <c r="NLO4" s="1"/>
      <c r="NLP4" s="1"/>
      <c r="NLQ4" s="1"/>
      <c r="NLR4" s="1"/>
      <c r="NLS4" s="1"/>
      <c r="NLT4" s="1"/>
      <c r="NLU4" s="1"/>
      <c r="NLV4" s="1"/>
      <c r="NLW4" s="1"/>
      <c r="NLX4" s="1"/>
      <c r="NLY4" s="1"/>
      <c r="NLZ4" s="1"/>
      <c r="NMA4" s="1"/>
      <c r="NMB4" s="1"/>
      <c r="NMC4" s="1"/>
      <c r="NMD4" s="1"/>
      <c r="NME4" s="1"/>
      <c r="NMF4" s="1"/>
      <c r="NMG4" s="1"/>
      <c r="NMH4" s="1"/>
      <c r="NMI4" s="1"/>
      <c r="NMJ4" s="1"/>
      <c r="NMK4" s="1"/>
      <c r="NML4" s="1"/>
      <c r="NMM4" s="1"/>
      <c r="NMN4" s="1"/>
      <c r="NMO4" s="1"/>
      <c r="NMP4" s="1"/>
      <c r="NMQ4" s="1"/>
      <c r="NMR4" s="1"/>
      <c r="NMS4" s="1"/>
      <c r="NMT4" s="1"/>
      <c r="NMU4" s="1"/>
      <c r="NMV4" s="1"/>
      <c r="NMW4" s="1"/>
      <c r="NMX4" s="1"/>
      <c r="NMY4" s="1"/>
      <c r="NMZ4" s="1"/>
      <c r="NNA4" s="1"/>
      <c r="NNB4" s="1"/>
      <c r="NNC4" s="1"/>
      <c r="NND4" s="1"/>
      <c r="NNE4" s="1"/>
      <c r="NNF4" s="1"/>
      <c r="NNG4" s="1"/>
      <c r="NNH4" s="1"/>
      <c r="NNI4" s="1"/>
      <c r="NNJ4" s="1"/>
      <c r="NNK4" s="1"/>
      <c r="NNL4" s="1"/>
      <c r="NNM4" s="1"/>
      <c r="NNN4" s="1"/>
      <c r="NNO4" s="1"/>
      <c r="NNP4" s="1"/>
      <c r="NNQ4" s="1"/>
      <c r="NNR4" s="1"/>
      <c r="NNS4" s="1"/>
      <c r="NNT4" s="1"/>
      <c r="NNU4" s="1"/>
      <c r="NNV4" s="1"/>
      <c r="NNW4" s="1"/>
      <c r="NNX4" s="1"/>
      <c r="NNY4" s="1"/>
      <c r="NNZ4" s="1"/>
      <c r="NOA4" s="1"/>
      <c r="NOB4" s="1"/>
      <c r="NOC4" s="1"/>
      <c r="NOD4" s="1"/>
      <c r="NOE4" s="1"/>
      <c r="NOF4" s="1"/>
      <c r="NOG4" s="1"/>
      <c r="NOH4" s="1"/>
      <c r="NOI4" s="1"/>
      <c r="NOJ4" s="1"/>
      <c r="NOK4" s="1"/>
      <c r="NOL4" s="1"/>
      <c r="NOM4" s="1"/>
      <c r="NON4" s="1"/>
      <c r="NOO4" s="1"/>
      <c r="NOP4" s="1"/>
      <c r="NOQ4" s="1"/>
      <c r="NOR4" s="1"/>
      <c r="NOS4" s="1"/>
      <c r="NOT4" s="1"/>
      <c r="NOU4" s="1"/>
      <c r="NOV4" s="1"/>
      <c r="NOW4" s="1"/>
      <c r="NOX4" s="1"/>
      <c r="NOY4" s="1"/>
      <c r="NOZ4" s="1"/>
      <c r="NPA4" s="1"/>
      <c r="NPB4" s="1"/>
      <c r="NPC4" s="1"/>
      <c r="NPD4" s="1"/>
      <c r="NPE4" s="1"/>
      <c r="NPF4" s="1"/>
      <c r="NPG4" s="1"/>
      <c r="NPH4" s="1"/>
      <c r="NPI4" s="1"/>
      <c r="NPJ4" s="1"/>
      <c r="NPK4" s="1"/>
      <c r="NPL4" s="1"/>
      <c r="NPM4" s="1"/>
      <c r="NPN4" s="1"/>
      <c r="NPO4" s="1"/>
      <c r="NPP4" s="1"/>
      <c r="NPQ4" s="1"/>
      <c r="NPR4" s="1"/>
      <c r="NPS4" s="1"/>
      <c r="NPT4" s="1"/>
      <c r="NPU4" s="1"/>
      <c r="NPV4" s="1"/>
      <c r="NPW4" s="1"/>
      <c r="NPX4" s="1"/>
      <c r="NPY4" s="1"/>
      <c r="NPZ4" s="1"/>
      <c r="NQA4" s="1"/>
      <c r="NQB4" s="1"/>
      <c r="NQC4" s="1"/>
      <c r="NQD4" s="1"/>
      <c r="NQE4" s="1"/>
      <c r="NQF4" s="1"/>
      <c r="NQG4" s="1"/>
      <c r="NQH4" s="1"/>
      <c r="NQI4" s="1"/>
      <c r="NQJ4" s="1"/>
      <c r="NQK4" s="1"/>
      <c r="NQL4" s="1"/>
      <c r="NQM4" s="1"/>
      <c r="NQN4" s="1"/>
      <c r="NQO4" s="1"/>
      <c r="NQP4" s="1"/>
      <c r="NQQ4" s="1"/>
      <c r="NQR4" s="1"/>
      <c r="NQS4" s="1"/>
      <c r="NQT4" s="1"/>
      <c r="NQU4" s="1"/>
      <c r="NQV4" s="1"/>
      <c r="NQW4" s="1"/>
      <c r="NQX4" s="1"/>
      <c r="NQY4" s="1"/>
      <c r="NQZ4" s="1"/>
      <c r="NRA4" s="1"/>
      <c r="NRB4" s="1"/>
      <c r="NRC4" s="1"/>
      <c r="NRD4" s="1"/>
      <c r="NRE4" s="1"/>
      <c r="NRF4" s="1"/>
      <c r="NRG4" s="1"/>
      <c r="NRH4" s="1"/>
      <c r="NRI4" s="1"/>
      <c r="NRJ4" s="1"/>
      <c r="NRK4" s="1"/>
      <c r="NRL4" s="1"/>
      <c r="NRM4" s="1"/>
      <c r="NRN4" s="1"/>
      <c r="NRO4" s="1"/>
      <c r="NRP4" s="1"/>
      <c r="NRQ4" s="1"/>
      <c r="NRR4" s="1"/>
      <c r="NRS4" s="1"/>
      <c r="NRT4" s="1"/>
      <c r="NRU4" s="1"/>
      <c r="NRV4" s="1"/>
      <c r="NRW4" s="1"/>
      <c r="NRX4" s="1"/>
      <c r="NRY4" s="1"/>
      <c r="NRZ4" s="1"/>
      <c r="NSA4" s="1"/>
      <c r="NSB4" s="1"/>
      <c r="NSC4" s="1"/>
      <c r="NSD4" s="1"/>
      <c r="NSE4" s="1"/>
      <c r="NSF4" s="1"/>
      <c r="NSG4" s="1"/>
      <c r="NSH4" s="1"/>
      <c r="NSI4" s="1"/>
      <c r="NSJ4" s="1"/>
      <c r="NSK4" s="1"/>
      <c r="NSL4" s="1"/>
      <c r="NSM4" s="1"/>
      <c r="NSN4" s="1"/>
      <c r="NSO4" s="1"/>
      <c r="NSP4" s="1"/>
      <c r="NSQ4" s="1"/>
      <c r="NSR4" s="1"/>
      <c r="NSS4" s="1"/>
      <c r="NST4" s="1"/>
      <c r="NSU4" s="1"/>
      <c r="NSV4" s="1"/>
      <c r="NSW4" s="1"/>
      <c r="NSX4" s="1"/>
      <c r="NSY4" s="1"/>
      <c r="NSZ4" s="1"/>
      <c r="NTA4" s="1"/>
      <c r="NTB4" s="1"/>
      <c r="NTC4" s="1"/>
      <c r="NTD4" s="1"/>
      <c r="NTE4" s="1"/>
      <c r="NTF4" s="1"/>
      <c r="NTG4" s="1"/>
      <c r="NTH4" s="1"/>
      <c r="NTI4" s="1"/>
      <c r="NTJ4" s="1"/>
      <c r="NTK4" s="1"/>
      <c r="NTL4" s="1"/>
      <c r="NTM4" s="1"/>
      <c r="NTN4" s="1"/>
      <c r="NTO4" s="1"/>
      <c r="NTP4" s="1"/>
      <c r="NTQ4" s="1"/>
      <c r="NTR4" s="1"/>
      <c r="NTS4" s="1"/>
      <c r="NTT4" s="1"/>
      <c r="NTU4" s="1"/>
      <c r="NTV4" s="1"/>
      <c r="NTW4" s="1"/>
      <c r="NTX4" s="1"/>
      <c r="NTY4" s="1"/>
      <c r="NTZ4" s="1"/>
      <c r="NUA4" s="1"/>
      <c r="NUB4" s="1"/>
      <c r="NUC4" s="1"/>
      <c r="NUD4" s="1"/>
      <c r="NUE4" s="1"/>
      <c r="NUF4" s="1"/>
      <c r="NUG4" s="1"/>
      <c r="NUH4" s="1"/>
      <c r="NUI4" s="1"/>
      <c r="NUJ4" s="1"/>
      <c r="NUK4" s="1"/>
      <c r="NUL4" s="1"/>
      <c r="NUM4" s="1"/>
      <c r="NUN4" s="1"/>
      <c r="NUO4" s="1"/>
      <c r="NUP4" s="1"/>
      <c r="NUQ4" s="1"/>
      <c r="NUR4" s="1"/>
      <c r="NUS4" s="1"/>
      <c r="NUT4" s="1"/>
      <c r="NUU4" s="1"/>
      <c r="NUV4" s="1"/>
      <c r="NUW4" s="1"/>
      <c r="NUX4" s="1"/>
      <c r="NUY4" s="1"/>
      <c r="NUZ4" s="1"/>
      <c r="NVA4" s="1"/>
      <c r="NVB4" s="1"/>
      <c r="NVC4" s="1"/>
      <c r="NVD4" s="1"/>
      <c r="NVE4" s="1"/>
      <c r="NVF4" s="1"/>
      <c r="NVG4" s="1"/>
      <c r="NVH4" s="1"/>
      <c r="NVI4" s="1"/>
      <c r="NVJ4" s="1"/>
      <c r="NVK4" s="1"/>
      <c r="NVL4" s="1"/>
      <c r="NVM4" s="1"/>
      <c r="NVN4" s="1"/>
      <c r="NVO4" s="1"/>
      <c r="NVP4" s="1"/>
      <c r="NVQ4" s="1"/>
      <c r="NVR4" s="1"/>
      <c r="NVS4" s="1"/>
      <c r="NVT4" s="1"/>
      <c r="NVU4" s="1"/>
      <c r="NVV4" s="1"/>
      <c r="NVW4" s="1"/>
      <c r="NVX4" s="1"/>
      <c r="NVY4" s="1"/>
      <c r="NVZ4" s="1"/>
      <c r="NWA4" s="1"/>
      <c r="NWB4" s="1"/>
      <c r="NWC4" s="1"/>
      <c r="NWD4" s="1"/>
      <c r="NWE4" s="1"/>
      <c r="NWF4" s="1"/>
      <c r="NWG4" s="1"/>
      <c r="NWH4" s="1"/>
      <c r="NWI4" s="1"/>
      <c r="NWJ4" s="1"/>
      <c r="NWK4" s="1"/>
      <c r="NWL4" s="1"/>
      <c r="NWM4" s="1"/>
      <c r="NWN4" s="1"/>
      <c r="NWO4" s="1"/>
      <c r="NWP4" s="1"/>
      <c r="NWQ4" s="1"/>
      <c r="NWR4" s="1"/>
      <c r="NWS4" s="1"/>
      <c r="NWT4" s="1"/>
      <c r="NWU4" s="1"/>
      <c r="NWV4" s="1"/>
      <c r="NWW4" s="1"/>
      <c r="NWX4" s="1"/>
      <c r="NWY4" s="1"/>
      <c r="NWZ4" s="1"/>
      <c r="NXA4" s="1"/>
      <c r="NXB4" s="1"/>
      <c r="NXC4" s="1"/>
      <c r="NXD4" s="1"/>
      <c r="NXE4" s="1"/>
      <c r="NXF4" s="1"/>
      <c r="NXG4" s="1"/>
      <c r="NXH4" s="1"/>
      <c r="NXI4" s="1"/>
      <c r="NXJ4" s="1"/>
      <c r="NXK4" s="1"/>
      <c r="NXL4" s="1"/>
      <c r="NXM4" s="1"/>
      <c r="NXN4" s="1"/>
      <c r="NXO4" s="1"/>
      <c r="NXP4" s="1"/>
      <c r="NXQ4" s="1"/>
      <c r="NXR4" s="1"/>
      <c r="NXS4" s="1"/>
      <c r="NXT4" s="1"/>
      <c r="NXU4" s="1"/>
      <c r="NXV4" s="1"/>
      <c r="NXW4" s="1"/>
      <c r="NXX4" s="1"/>
      <c r="NXY4" s="1"/>
      <c r="NXZ4" s="1"/>
      <c r="NYA4" s="1"/>
      <c r="NYB4" s="1"/>
      <c r="NYC4" s="1"/>
      <c r="NYD4" s="1"/>
      <c r="NYE4" s="1"/>
      <c r="NYF4" s="1"/>
      <c r="NYG4" s="1"/>
      <c r="NYH4" s="1"/>
      <c r="NYI4" s="1"/>
      <c r="NYJ4" s="1"/>
      <c r="NYK4" s="1"/>
      <c r="NYL4" s="1"/>
      <c r="NYM4" s="1"/>
      <c r="NYN4" s="1"/>
      <c r="NYO4" s="1"/>
      <c r="NYP4" s="1"/>
      <c r="NYQ4" s="1"/>
      <c r="NYR4" s="1"/>
      <c r="NYS4" s="1"/>
      <c r="NYT4" s="1"/>
      <c r="NYU4" s="1"/>
      <c r="NYV4" s="1"/>
      <c r="NYW4" s="1"/>
      <c r="NYX4" s="1"/>
      <c r="NYY4" s="1"/>
      <c r="NYZ4" s="1"/>
      <c r="NZA4" s="1"/>
      <c r="NZB4" s="1"/>
      <c r="NZC4" s="1"/>
      <c r="NZD4" s="1"/>
      <c r="NZE4" s="1"/>
      <c r="NZF4" s="1"/>
      <c r="NZG4" s="1"/>
      <c r="NZH4" s="1"/>
      <c r="NZI4" s="1"/>
      <c r="NZJ4" s="1"/>
      <c r="NZK4" s="1"/>
      <c r="NZL4" s="1"/>
      <c r="NZM4" s="1"/>
      <c r="NZN4" s="1"/>
      <c r="NZO4" s="1"/>
      <c r="NZP4" s="1"/>
      <c r="NZQ4" s="1"/>
      <c r="NZR4" s="1"/>
      <c r="NZS4" s="1"/>
      <c r="NZT4" s="1"/>
      <c r="NZU4" s="1"/>
      <c r="NZV4" s="1"/>
      <c r="NZW4" s="1"/>
      <c r="NZX4" s="1"/>
      <c r="NZY4" s="1"/>
      <c r="NZZ4" s="1"/>
      <c r="OAA4" s="1"/>
      <c r="OAB4" s="1"/>
      <c r="OAC4" s="1"/>
      <c r="OAD4" s="1"/>
      <c r="OAE4" s="1"/>
      <c r="OAF4" s="1"/>
      <c r="OAG4" s="1"/>
      <c r="OAH4" s="1"/>
      <c r="OAI4" s="1"/>
      <c r="OAJ4" s="1"/>
      <c r="OAK4" s="1"/>
      <c r="OAL4" s="1"/>
      <c r="OAM4" s="1"/>
      <c r="OAN4" s="1"/>
      <c r="OAO4" s="1"/>
      <c r="OAP4" s="1"/>
      <c r="OAQ4" s="1"/>
      <c r="OAR4" s="1"/>
      <c r="OAS4" s="1"/>
      <c r="OAT4" s="1"/>
      <c r="OAU4" s="1"/>
      <c r="OAV4" s="1"/>
      <c r="OAW4" s="1"/>
      <c r="OAX4" s="1"/>
      <c r="OAY4" s="1"/>
      <c r="OAZ4" s="1"/>
      <c r="OBA4" s="1"/>
      <c r="OBB4" s="1"/>
      <c r="OBC4" s="1"/>
      <c r="OBD4" s="1"/>
      <c r="OBE4" s="1"/>
      <c r="OBF4" s="1"/>
      <c r="OBG4" s="1"/>
      <c r="OBH4" s="1"/>
      <c r="OBI4" s="1"/>
      <c r="OBJ4" s="1"/>
      <c r="OBK4" s="1"/>
      <c r="OBL4" s="1"/>
      <c r="OBM4" s="1"/>
      <c r="OBN4" s="1"/>
      <c r="OBO4" s="1"/>
      <c r="OBP4" s="1"/>
      <c r="OBQ4" s="1"/>
      <c r="OBR4" s="1"/>
      <c r="OBS4" s="1"/>
      <c r="OBT4" s="1"/>
      <c r="OBU4" s="1"/>
      <c r="OBV4" s="1"/>
      <c r="OBW4" s="1"/>
      <c r="OBX4" s="1"/>
      <c r="OBY4" s="1"/>
      <c r="OBZ4" s="1"/>
      <c r="OCA4" s="1"/>
      <c r="OCB4" s="1"/>
      <c r="OCC4" s="1"/>
      <c r="OCD4" s="1"/>
      <c r="OCE4" s="1"/>
      <c r="OCF4" s="1"/>
      <c r="OCG4" s="1"/>
      <c r="OCH4" s="1"/>
      <c r="OCI4" s="1"/>
      <c r="OCJ4" s="1"/>
      <c r="OCK4" s="1"/>
      <c r="OCL4" s="1"/>
      <c r="OCM4" s="1"/>
      <c r="OCN4" s="1"/>
      <c r="OCO4" s="1"/>
      <c r="OCP4" s="1"/>
      <c r="OCQ4" s="1"/>
      <c r="OCR4" s="1"/>
      <c r="OCS4" s="1"/>
      <c r="OCT4" s="1"/>
      <c r="OCU4" s="1"/>
      <c r="OCV4" s="1"/>
      <c r="OCW4" s="1"/>
      <c r="OCX4" s="1"/>
      <c r="OCY4" s="1"/>
      <c r="OCZ4" s="1"/>
      <c r="ODA4" s="1"/>
      <c r="ODB4" s="1"/>
      <c r="ODC4" s="1"/>
      <c r="ODD4" s="1"/>
      <c r="ODE4" s="1"/>
      <c r="ODF4" s="1"/>
      <c r="ODG4" s="1"/>
      <c r="ODH4" s="1"/>
      <c r="ODI4" s="1"/>
      <c r="ODJ4" s="1"/>
      <c r="ODK4" s="1"/>
      <c r="ODL4" s="1"/>
      <c r="ODM4" s="1"/>
      <c r="ODN4" s="1"/>
      <c r="ODO4" s="1"/>
      <c r="ODP4" s="1"/>
      <c r="ODQ4" s="1"/>
      <c r="ODR4" s="1"/>
      <c r="ODS4" s="1"/>
      <c r="ODT4" s="1"/>
      <c r="ODU4" s="1"/>
      <c r="ODV4" s="1"/>
      <c r="ODW4" s="1"/>
      <c r="ODX4" s="1"/>
      <c r="ODY4" s="1"/>
      <c r="ODZ4" s="1"/>
      <c r="OEA4" s="1"/>
      <c r="OEB4" s="1"/>
      <c r="OEC4" s="1"/>
      <c r="OED4" s="1"/>
      <c r="OEE4" s="1"/>
      <c r="OEF4" s="1"/>
      <c r="OEG4" s="1"/>
      <c r="OEH4" s="1"/>
      <c r="OEI4" s="1"/>
      <c r="OEJ4" s="1"/>
      <c r="OEK4" s="1"/>
      <c r="OEL4" s="1"/>
      <c r="OEM4" s="1"/>
      <c r="OEN4" s="1"/>
      <c r="OEO4" s="1"/>
      <c r="OEP4" s="1"/>
      <c r="OEQ4" s="1"/>
      <c r="OER4" s="1"/>
      <c r="OES4" s="1"/>
      <c r="OET4" s="1"/>
      <c r="OEU4" s="1"/>
      <c r="OEV4" s="1"/>
      <c r="OEW4" s="1"/>
      <c r="OEX4" s="1"/>
      <c r="OEY4" s="1"/>
      <c r="OEZ4" s="1"/>
      <c r="OFA4" s="1"/>
      <c r="OFB4" s="1"/>
      <c r="OFC4" s="1"/>
      <c r="OFD4" s="1"/>
      <c r="OFE4" s="1"/>
      <c r="OFF4" s="1"/>
      <c r="OFG4" s="1"/>
      <c r="OFH4" s="1"/>
      <c r="OFI4" s="1"/>
      <c r="OFJ4" s="1"/>
      <c r="OFK4" s="1"/>
      <c r="OFL4" s="1"/>
      <c r="OFM4" s="1"/>
      <c r="OFN4" s="1"/>
      <c r="OFO4" s="1"/>
      <c r="OFP4" s="1"/>
      <c r="OFQ4" s="1"/>
      <c r="OFR4" s="1"/>
      <c r="OFS4" s="1"/>
      <c r="OFT4" s="1"/>
      <c r="OFU4" s="1"/>
      <c r="OFV4" s="1"/>
      <c r="OFW4" s="1"/>
      <c r="OFX4" s="1"/>
      <c r="OFY4" s="1"/>
      <c r="OFZ4" s="1"/>
      <c r="OGA4" s="1"/>
      <c r="OGB4" s="1"/>
      <c r="OGC4" s="1"/>
      <c r="OGD4" s="1"/>
      <c r="OGE4" s="1"/>
      <c r="OGF4" s="1"/>
      <c r="OGG4" s="1"/>
      <c r="OGH4" s="1"/>
      <c r="OGI4" s="1"/>
      <c r="OGJ4" s="1"/>
      <c r="OGK4" s="1"/>
      <c r="OGL4" s="1"/>
      <c r="OGM4" s="1"/>
      <c r="OGN4" s="1"/>
      <c r="OGO4" s="1"/>
      <c r="OGP4" s="1"/>
      <c r="OGQ4" s="1"/>
      <c r="OGR4" s="1"/>
      <c r="OGS4" s="1"/>
      <c r="OGT4" s="1"/>
      <c r="OGU4" s="1"/>
      <c r="OGV4" s="1"/>
      <c r="OGW4" s="1"/>
      <c r="OGX4" s="1"/>
      <c r="OGY4" s="1"/>
      <c r="OGZ4" s="1"/>
      <c r="OHA4" s="1"/>
      <c r="OHB4" s="1"/>
      <c r="OHC4" s="1"/>
      <c r="OHD4" s="1"/>
      <c r="OHE4" s="1"/>
      <c r="OHF4" s="1"/>
      <c r="OHG4" s="1"/>
      <c r="OHH4" s="1"/>
      <c r="OHI4" s="1"/>
      <c r="OHJ4" s="1"/>
      <c r="OHK4" s="1"/>
      <c r="OHL4" s="1"/>
      <c r="OHM4" s="1"/>
      <c r="OHN4" s="1"/>
      <c r="OHO4" s="1"/>
      <c r="OHP4" s="1"/>
      <c r="OHQ4" s="1"/>
      <c r="OHR4" s="1"/>
      <c r="OHS4" s="1"/>
      <c r="OHT4" s="1"/>
      <c r="OHU4" s="1"/>
      <c r="OHV4" s="1"/>
      <c r="OHW4" s="1"/>
      <c r="OHX4" s="1"/>
      <c r="OHY4" s="1"/>
      <c r="OHZ4" s="1"/>
      <c r="OIA4" s="1"/>
      <c r="OIB4" s="1"/>
      <c r="OIC4" s="1"/>
      <c r="OID4" s="1"/>
      <c r="OIE4" s="1"/>
      <c r="OIF4" s="1"/>
      <c r="OIG4" s="1"/>
      <c r="OIH4" s="1"/>
      <c r="OII4" s="1"/>
      <c r="OIJ4" s="1"/>
      <c r="OIK4" s="1"/>
      <c r="OIL4" s="1"/>
      <c r="OIM4" s="1"/>
      <c r="OIN4" s="1"/>
      <c r="OIO4" s="1"/>
      <c r="OIP4" s="1"/>
      <c r="OIQ4" s="1"/>
      <c r="OIR4" s="1"/>
      <c r="OIS4" s="1"/>
      <c r="OIT4" s="1"/>
      <c r="OIU4" s="1"/>
      <c r="OIV4" s="1"/>
      <c r="OIW4" s="1"/>
      <c r="OIX4" s="1"/>
      <c r="OIY4" s="1"/>
      <c r="OIZ4" s="1"/>
      <c r="OJA4" s="1"/>
      <c r="OJB4" s="1"/>
      <c r="OJC4" s="1"/>
      <c r="OJD4" s="1"/>
      <c r="OJE4" s="1"/>
      <c r="OJF4" s="1"/>
      <c r="OJG4" s="1"/>
      <c r="OJH4" s="1"/>
      <c r="OJI4" s="1"/>
      <c r="OJJ4" s="1"/>
      <c r="OJK4" s="1"/>
      <c r="OJL4" s="1"/>
      <c r="OJM4" s="1"/>
      <c r="OJN4" s="1"/>
      <c r="OJO4" s="1"/>
      <c r="OJP4" s="1"/>
      <c r="OJQ4" s="1"/>
      <c r="OJR4" s="1"/>
      <c r="OJS4" s="1"/>
      <c r="OJT4" s="1"/>
      <c r="OJU4" s="1"/>
      <c r="OJV4" s="1"/>
      <c r="OJW4" s="1"/>
      <c r="OJX4" s="1"/>
      <c r="OJY4" s="1"/>
      <c r="OJZ4" s="1"/>
      <c r="OKA4" s="1"/>
      <c r="OKB4" s="1"/>
      <c r="OKC4" s="1"/>
      <c r="OKD4" s="1"/>
      <c r="OKE4" s="1"/>
      <c r="OKF4" s="1"/>
      <c r="OKG4" s="1"/>
      <c r="OKH4" s="1"/>
      <c r="OKI4" s="1"/>
      <c r="OKJ4" s="1"/>
      <c r="OKK4" s="1"/>
      <c r="OKL4" s="1"/>
      <c r="OKM4" s="1"/>
      <c r="OKN4" s="1"/>
      <c r="OKO4" s="1"/>
      <c r="OKP4" s="1"/>
      <c r="OKQ4" s="1"/>
      <c r="OKR4" s="1"/>
      <c r="OKS4" s="1"/>
      <c r="OKT4" s="1"/>
      <c r="OKU4" s="1"/>
      <c r="OKV4" s="1"/>
      <c r="OKW4" s="1"/>
      <c r="OKX4" s="1"/>
      <c r="OKY4" s="1"/>
      <c r="OKZ4" s="1"/>
      <c r="OLA4" s="1"/>
      <c r="OLB4" s="1"/>
      <c r="OLC4" s="1"/>
      <c r="OLD4" s="1"/>
      <c r="OLE4" s="1"/>
      <c r="OLF4" s="1"/>
      <c r="OLG4" s="1"/>
      <c r="OLH4" s="1"/>
      <c r="OLI4" s="1"/>
      <c r="OLJ4" s="1"/>
      <c r="OLK4" s="1"/>
      <c r="OLL4" s="1"/>
      <c r="OLM4" s="1"/>
      <c r="OLN4" s="1"/>
      <c r="OLO4" s="1"/>
      <c r="OLP4" s="1"/>
      <c r="OLQ4" s="1"/>
      <c r="OLR4" s="1"/>
      <c r="OLS4" s="1"/>
      <c r="OLT4" s="1"/>
      <c r="OLU4" s="1"/>
      <c r="OLV4" s="1"/>
      <c r="OLW4" s="1"/>
      <c r="OLX4" s="1"/>
      <c r="OLY4" s="1"/>
      <c r="OLZ4" s="1"/>
      <c r="OMA4" s="1"/>
      <c r="OMB4" s="1"/>
      <c r="OMC4" s="1"/>
      <c r="OMD4" s="1"/>
      <c r="OME4" s="1"/>
      <c r="OMF4" s="1"/>
      <c r="OMG4" s="1"/>
      <c r="OMH4" s="1"/>
      <c r="OMI4" s="1"/>
      <c r="OMJ4" s="1"/>
      <c r="OMK4" s="1"/>
      <c r="OML4" s="1"/>
      <c r="OMM4" s="1"/>
      <c r="OMN4" s="1"/>
      <c r="OMO4" s="1"/>
      <c r="OMP4" s="1"/>
      <c r="OMQ4" s="1"/>
      <c r="OMR4" s="1"/>
      <c r="OMS4" s="1"/>
      <c r="OMT4" s="1"/>
      <c r="OMU4" s="1"/>
      <c r="OMV4" s="1"/>
      <c r="OMW4" s="1"/>
      <c r="OMX4" s="1"/>
      <c r="OMY4" s="1"/>
      <c r="OMZ4" s="1"/>
      <c r="ONA4" s="1"/>
      <c r="ONB4" s="1"/>
      <c r="ONC4" s="1"/>
      <c r="OND4" s="1"/>
      <c r="ONE4" s="1"/>
      <c r="ONF4" s="1"/>
      <c r="ONG4" s="1"/>
      <c r="ONH4" s="1"/>
      <c r="ONI4" s="1"/>
      <c r="ONJ4" s="1"/>
      <c r="ONK4" s="1"/>
      <c r="ONL4" s="1"/>
      <c r="ONM4" s="1"/>
      <c r="ONN4" s="1"/>
      <c r="ONO4" s="1"/>
      <c r="ONP4" s="1"/>
      <c r="ONQ4" s="1"/>
      <c r="ONR4" s="1"/>
      <c r="ONS4" s="1"/>
      <c r="ONT4" s="1"/>
      <c r="ONU4" s="1"/>
      <c r="ONV4" s="1"/>
      <c r="ONW4" s="1"/>
      <c r="ONX4" s="1"/>
      <c r="ONY4" s="1"/>
      <c r="ONZ4" s="1"/>
      <c r="OOA4" s="1"/>
      <c r="OOB4" s="1"/>
      <c r="OOC4" s="1"/>
      <c r="OOD4" s="1"/>
      <c r="OOE4" s="1"/>
      <c r="OOF4" s="1"/>
      <c r="OOG4" s="1"/>
      <c r="OOH4" s="1"/>
      <c r="OOI4" s="1"/>
      <c r="OOJ4" s="1"/>
      <c r="OOK4" s="1"/>
      <c r="OOL4" s="1"/>
      <c r="OOM4" s="1"/>
      <c r="OON4" s="1"/>
      <c r="OOO4" s="1"/>
      <c r="OOP4" s="1"/>
      <c r="OOQ4" s="1"/>
      <c r="OOR4" s="1"/>
      <c r="OOS4" s="1"/>
      <c r="OOT4" s="1"/>
      <c r="OOU4" s="1"/>
      <c r="OOV4" s="1"/>
      <c r="OOW4" s="1"/>
      <c r="OOX4" s="1"/>
      <c r="OOY4" s="1"/>
      <c r="OOZ4" s="1"/>
      <c r="OPA4" s="1"/>
      <c r="OPB4" s="1"/>
      <c r="OPC4" s="1"/>
      <c r="OPD4" s="1"/>
      <c r="OPE4" s="1"/>
      <c r="OPF4" s="1"/>
      <c r="OPG4" s="1"/>
      <c r="OPH4" s="1"/>
      <c r="OPI4" s="1"/>
      <c r="OPJ4" s="1"/>
      <c r="OPK4" s="1"/>
      <c r="OPL4" s="1"/>
      <c r="OPM4" s="1"/>
      <c r="OPN4" s="1"/>
      <c r="OPO4" s="1"/>
      <c r="OPP4" s="1"/>
      <c r="OPQ4" s="1"/>
      <c r="OPR4" s="1"/>
      <c r="OPS4" s="1"/>
      <c r="OPT4" s="1"/>
      <c r="OPU4" s="1"/>
      <c r="OPV4" s="1"/>
      <c r="OPW4" s="1"/>
      <c r="OPX4" s="1"/>
      <c r="OPY4" s="1"/>
      <c r="OPZ4" s="1"/>
      <c r="OQA4" s="1"/>
      <c r="OQB4" s="1"/>
      <c r="OQC4" s="1"/>
      <c r="OQD4" s="1"/>
      <c r="OQE4" s="1"/>
      <c r="OQF4" s="1"/>
      <c r="OQG4" s="1"/>
      <c r="OQH4" s="1"/>
      <c r="OQI4" s="1"/>
      <c r="OQJ4" s="1"/>
      <c r="OQK4" s="1"/>
      <c r="OQL4" s="1"/>
      <c r="OQM4" s="1"/>
      <c r="OQN4" s="1"/>
      <c r="OQO4" s="1"/>
      <c r="OQP4" s="1"/>
      <c r="OQQ4" s="1"/>
      <c r="OQR4" s="1"/>
      <c r="OQS4" s="1"/>
      <c r="OQT4" s="1"/>
      <c r="OQU4" s="1"/>
      <c r="OQV4" s="1"/>
      <c r="OQW4" s="1"/>
      <c r="OQX4" s="1"/>
      <c r="OQY4" s="1"/>
      <c r="OQZ4" s="1"/>
      <c r="ORA4" s="1"/>
      <c r="ORB4" s="1"/>
      <c r="ORC4" s="1"/>
      <c r="ORD4" s="1"/>
      <c r="ORE4" s="1"/>
      <c r="ORF4" s="1"/>
      <c r="ORG4" s="1"/>
      <c r="ORH4" s="1"/>
      <c r="ORI4" s="1"/>
      <c r="ORJ4" s="1"/>
      <c r="ORK4" s="1"/>
      <c r="ORL4" s="1"/>
      <c r="ORM4" s="1"/>
      <c r="ORN4" s="1"/>
      <c r="ORO4" s="1"/>
      <c r="ORP4" s="1"/>
      <c r="ORQ4" s="1"/>
      <c r="ORR4" s="1"/>
      <c r="ORS4" s="1"/>
      <c r="ORT4" s="1"/>
      <c r="ORU4" s="1"/>
      <c r="ORV4" s="1"/>
      <c r="ORW4" s="1"/>
      <c r="ORX4" s="1"/>
      <c r="ORY4" s="1"/>
      <c r="ORZ4" s="1"/>
      <c r="OSA4" s="1"/>
      <c r="OSB4" s="1"/>
      <c r="OSC4" s="1"/>
      <c r="OSD4" s="1"/>
      <c r="OSE4" s="1"/>
      <c r="OSF4" s="1"/>
      <c r="OSG4" s="1"/>
      <c r="OSH4" s="1"/>
      <c r="OSI4" s="1"/>
      <c r="OSJ4" s="1"/>
      <c r="OSK4" s="1"/>
      <c r="OSL4" s="1"/>
      <c r="OSM4" s="1"/>
      <c r="OSN4" s="1"/>
      <c r="OSO4" s="1"/>
      <c r="OSP4" s="1"/>
      <c r="OSQ4" s="1"/>
      <c r="OSR4" s="1"/>
      <c r="OSS4" s="1"/>
      <c r="OST4" s="1"/>
      <c r="OSU4" s="1"/>
      <c r="OSV4" s="1"/>
      <c r="OSW4" s="1"/>
      <c r="OSX4" s="1"/>
      <c r="OSY4" s="1"/>
      <c r="OSZ4" s="1"/>
      <c r="OTA4" s="1"/>
      <c r="OTB4" s="1"/>
      <c r="OTC4" s="1"/>
      <c r="OTD4" s="1"/>
      <c r="OTE4" s="1"/>
      <c r="OTF4" s="1"/>
      <c r="OTG4" s="1"/>
      <c r="OTH4" s="1"/>
      <c r="OTI4" s="1"/>
      <c r="OTJ4" s="1"/>
      <c r="OTK4" s="1"/>
      <c r="OTL4" s="1"/>
      <c r="OTM4" s="1"/>
      <c r="OTN4" s="1"/>
      <c r="OTO4" s="1"/>
      <c r="OTP4" s="1"/>
      <c r="OTQ4" s="1"/>
      <c r="OTR4" s="1"/>
      <c r="OTS4" s="1"/>
      <c r="OTT4" s="1"/>
      <c r="OTU4" s="1"/>
      <c r="OTV4" s="1"/>
      <c r="OTW4" s="1"/>
      <c r="OTX4" s="1"/>
      <c r="OTY4" s="1"/>
      <c r="OTZ4" s="1"/>
      <c r="OUA4" s="1"/>
      <c r="OUB4" s="1"/>
      <c r="OUC4" s="1"/>
      <c r="OUD4" s="1"/>
      <c r="OUE4" s="1"/>
      <c r="OUF4" s="1"/>
      <c r="OUG4" s="1"/>
      <c r="OUH4" s="1"/>
      <c r="OUI4" s="1"/>
      <c r="OUJ4" s="1"/>
      <c r="OUK4" s="1"/>
      <c r="OUL4" s="1"/>
      <c r="OUM4" s="1"/>
      <c r="OUN4" s="1"/>
      <c r="OUO4" s="1"/>
      <c r="OUP4" s="1"/>
      <c r="OUQ4" s="1"/>
      <c r="OUR4" s="1"/>
      <c r="OUS4" s="1"/>
      <c r="OUT4" s="1"/>
      <c r="OUU4" s="1"/>
      <c r="OUV4" s="1"/>
      <c r="OUW4" s="1"/>
      <c r="OUX4" s="1"/>
      <c r="OUY4" s="1"/>
      <c r="OUZ4" s="1"/>
      <c r="OVA4" s="1"/>
      <c r="OVB4" s="1"/>
      <c r="OVC4" s="1"/>
      <c r="OVD4" s="1"/>
      <c r="OVE4" s="1"/>
      <c r="OVF4" s="1"/>
      <c r="OVG4" s="1"/>
      <c r="OVH4" s="1"/>
      <c r="OVI4" s="1"/>
      <c r="OVJ4" s="1"/>
      <c r="OVK4" s="1"/>
      <c r="OVL4" s="1"/>
      <c r="OVM4" s="1"/>
      <c r="OVN4" s="1"/>
      <c r="OVO4" s="1"/>
      <c r="OVP4" s="1"/>
      <c r="OVQ4" s="1"/>
      <c r="OVR4" s="1"/>
      <c r="OVS4" s="1"/>
      <c r="OVT4" s="1"/>
      <c r="OVU4" s="1"/>
      <c r="OVV4" s="1"/>
      <c r="OVW4" s="1"/>
      <c r="OVX4" s="1"/>
      <c r="OVY4" s="1"/>
      <c r="OVZ4" s="1"/>
      <c r="OWA4" s="1"/>
      <c r="OWB4" s="1"/>
      <c r="OWC4" s="1"/>
      <c r="OWD4" s="1"/>
      <c r="OWE4" s="1"/>
      <c r="OWF4" s="1"/>
      <c r="OWG4" s="1"/>
      <c r="OWH4" s="1"/>
      <c r="OWI4" s="1"/>
      <c r="OWJ4" s="1"/>
      <c r="OWK4" s="1"/>
      <c r="OWL4" s="1"/>
      <c r="OWM4" s="1"/>
      <c r="OWN4" s="1"/>
      <c r="OWO4" s="1"/>
      <c r="OWP4" s="1"/>
      <c r="OWQ4" s="1"/>
      <c r="OWR4" s="1"/>
      <c r="OWS4" s="1"/>
      <c r="OWT4" s="1"/>
      <c r="OWU4" s="1"/>
      <c r="OWV4" s="1"/>
      <c r="OWW4" s="1"/>
      <c r="OWX4" s="1"/>
      <c r="OWY4" s="1"/>
      <c r="OWZ4" s="1"/>
      <c r="OXA4" s="1"/>
      <c r="OXB4" s="1"/>
      <c r="OXC4" s="1"/>
      <c r="OXD4" s="1"/>
      <c r="OXE4" s="1"/>
      <c r="OXF4" s="1"/>
      <c r="OXG4" s="1"/>
      <c r="OXH4" s="1"/>
      <c r="OXI4" s="1"/>
      <c r="OXJ4" s="1"/>
      <c r="OXK4" s="1"/>
      <c r="OXL4" s="1"/>
      <c r="OXM4" s="1"/>
      <c r="OXN4" s="1"/>
      <c r="OXO4" s="1"/>
      <c r="OXP4" s="1"/>
      <c r="OXQ4" s="1"/>
      <c r="OXR4" s="1"/>
      <c r="OXS4" s="1"/>
      <c r="OXT4" s="1"/>
      <c r="OXU4" s="1"/>
      <c r="OXV4" s="1"/>
      <c r="OXW4" s="1"/>
      <c r="OXX4" s="1"/>
      <c r="OXY4" s="1"/>
      <c r="OXZ4" s="1"/>
      <c r="OYA4" s="1"/>
      <c r="OYB4" s="1"/>
      <c r="OYC4" s="1"/>
      <c r="OYD4" s="1"/>
      <c r="OYE4" s="1"/>
      <c r="OYF4" s="1"/>
      <c r="OYG4" s="1"/>
      <c r="OYH4" s="1"/>
      <c r="OYI4" s="1"/>
      <c r="OYJ4" s="1"/>
      <c r="OYK4" s="1"/>
      <c r="OYL4" s="1"/>
      <c r="OYM4" s="1"/>
      <c r="OYN4" s="1"/>
      <c r="OYO4" s="1"/>
      <c r="OYP4" s="1"/>
      <c r="OYQ4" s="1"/>
      <c r="OYR4" s="1"/>
      <c r="OYS4" s="1"/>
      <c r="OYT4" s="1"/>
      <c r="OYU4" s="1"/>
      <c r="OYV4" s="1"/>
      <c r="OYW4" s="1"/>
      <c r="OYX4" s="1"/>
      <c r="OYY4" s="1"/>
      <c r="OYZ4" s="1"/>
      <c r="OZA4" s="1"/>
      <c r="OZB4" s="1"/>
      <c r="OZC4" s="1"/>
      <c r="OZD4" s="1"/>
      <c r="OZE4" s="1"/>
      <c r="OZF4" s="1"/>
      <c r="OZG4" s="1"/>
      <c r="OZH4" s="1"/>
      <c r="OZI4" s="1"/>
      <c r="OZJ4" s="1"/>
      <c r="OZK4" s="1"/>
      <c r="OZL4" s="1"/>
      <c r="OZM4" s="1"/>
      <c r="OZN4" s="1"/>
      <c r="OZO4" s="1"/>
      <c r="OZP4" s="1"/>
      <c r="OZQ4" s="1"/>
      <c r="OZR4" s="1"/>
      <c r="OZS4" s="1"/>
      <c r="OZT4" s="1"/>
      <c r="OZU4" s="1"/>
      <c r="OZV4" s="1"/>
      <c r="OZW4" s="1"/>
      <c r="OZX4" s="1"/>
      <c r="OZY4" s="1"/>
      <c r="OZZ4" s="1"/>
      <c r="PAA4" s="1"/>
      <c r="PAB4" s="1"/>
      <c r="PAC4" s="1"/>
      <c r="PAD4" s="1"/>
      <c r="PAE4" s="1"/>
      <c r="PAF4" s="1"/>
      <c r="PAG4" s="1"/>
      <c r="PAH4" s="1"/>
      <c r="PAI4" s="1"/>
      <c r="PAJ4" s="1"/>
      <c r="PAK4" s="1"/>
      <c r="PAL4" s="1"/>
      <c r="PAM4" s="1"/>
      <c r="PAN4" s="1"/>
      <c r="PAO4" s="1"/>
      <c r="PAP4" s="1"/>
      <c r="PAQ4" s="1"/>
      <c r="PAR4" s="1"/>
      <c r="PAS4" s="1"/>
      <c r="PAT4" s="1"/>
      <c r="PAU4" s="1"/>
      <c r="PAV4" s="1"/>
      <c r="PAW4" s="1"/>
      <c r="PAX4" s="1"/>
      <c r="PAY4" s="1"/>
      <c r="PAZ4" s="1"/>
      <c r="PBA4" s="1"/>
      <c r="PBB4" s="1"/>
      <c r="PBC4" s="1"/>
      <c r="PBD4" s="1"/>
      <c r="PBE4" s="1"/>
      <c r="PBF4" s="1"/>
      <c r="PBG4" s="1"/>
      <c r="PBH4" s="1"/>
      <c r="PBI4" s="1"/>
      <c r="PBJ4" s="1"/>
      <c r="PBK4" s="1"/>
      <c r="PBL4" s="1"/>
      <c r="PBM4" s="1"/>
      <c r="PBN4" s="1"/>
      <c r="PBO4" s="1"/>
      <c r="PBP4" s="1"/>
      <c r="PBQ4" s="1"/>
      <c r="PBR4" s="1"/>
      <c r="PBS4" s="1"/>
      <c r="PBT4" s="1"/>
      <c r="PBU4" s="1"/>
      <c r="PBV4" s="1"/>
      <c r="PBW4" s="1"/>
      <c r="PBX4" s="1"/>
      <c r="PBY4" s="1"/>
      <c r="PBZ4" s="1"/>
      <c r="PCA4" s="1"/>
      <c r="PCB4" s="1"/>
      <c r="PCC4" s="1"/>
      <c r="PCD4" s="1"/>
      <c r="PCE4" s="1"/>
      <c r="PCF4" s="1"/>
      <c r="PCG4" s="1"/>
      <c r="PCH4" s="1"/>
      <c r="PCI4" s="1"/>
      <c r="PCJ4" s="1"/>
      <c r="PCK4" s="1"/>
      <c r="PCL4" s="1"/>
      <c r="PCM4" s="1"/>
      <c r="PCN4" s="1"/>
      <c r="PCO4" s="1"/>
      <c r="PCP4" s="1"/>
      <c r="PCQ4" s="1"/>
      <c r="PCR4" s="1"/>
      <c r="PCS4" s="1"/>
      <c r="PCT4" s="1"/>
      <c r="PCU4" s="1"/>
      <c r="PCV4" s="1"/>
      <c r="PCW4" s="1"/>
      <c r="PCX4" s="1"/>
      <c r="PCY4" s="1"/>
      <c r="PCZ4" s="1"/>
      <c r="PDA4" s="1"/>
      <c r="PDB4" s="1"/>
      <c r="PDC4" s="1"/>
      <c r="PDD4" s="1"/>
      <c r="PDE4" s="1"/>
      <c r="PDF4" s="1"/>
      <c r="PDG4" s="1"/>
      <c r="PDH4" s="1"/>
      <c r="PDI4" s="1"/>
      <c r="PDJ4" s="1"/>
      <c r="PDK4" s="1"/>
      <c r="PDL4" s="1"/>
      <c r="PDM4" s="1"/>
      <c r="PDN4" s="1"/>
      <c r="PDO4" s="1"/>
      <c r="PDP4" s="1"/>
      <c r="PDQ4" s="1"/>
      <c r="PDR4" s="1"/>
      <c r="PDS4" s="1"/>
      <c r="PDT4" s="1"/>
      <c r="PDU4" s="1"/>
      <c r="PDV4" s="1"/>
      <c r="PDW4" s="1"/>
      <c r="PDX4" s="1"/>
      <c r="PDY4" s="1"/>
      <c r="PDZ4" s="1"/>
      <c r="PEA4" s="1"/>
      <c r="PEB4" s="1"/>
      <c r="PEC4" s="1"/>
      <c r="PED4" s="1"/>
      <c r="PEE4" s="1"/>
      <c r="PEF4" s="1"/>
      <c r="PEG4" s="1"/>
      <c r="PEH4" s="1"/>
      <c r="PEI4" s="1"/>
      <c r="PEJ4" s="1"/>
      <c r="PEK4" s="1"/>
      <c r="PEL4" s="1"/>
      <c r="PEM4" s="1"/>
      <c r="PEN4" s="1"/>
      <c r="PEO4" s="1"/>
      <c r="PEP4" s="1"/>
      <c r="PEQ4" s="1"/>
      <c r="PER4" s="1"/>
      <c r="PES4" s="1"/>
      <c r="PET4" s="1"/>
      <c r="PEU4" s="1"/>
      <c r="PEV4" s="1"/>
      <c r="PEW4" s="1"/>
      <c r="PEX4" s="1"/>
      <c r="PEY4" s="1"/>
      <c r="PEZ4" s="1"/>
      <c r="PFA4" s="1"/>
      <c r="PFB4" s="1"/>
      <c r="PFC4" s="1"/>
      <c r="PFD4" s="1"/>
      <c r="PFE4" s="1"/>
      <c r="PFF4" s="1"/>
      <c r="PFG4" s="1"/>
      <c r="PFH4" s="1"/>
      <c r="PFI4" s="1"/>
      <c r="PFJ4" s="1"/>
      <c r="PFK4" s="1"/>
      <c r="PFL4" s="1"/>
      <c r="PFM4" s="1"/>
      <c r="PFN4" s="1"/>
      <c r="PFO4" s="1"/>
      <c r="PFP4" s="1"/>
      <c r="PFQ4" s="1"/>
      <c r="PFR4" s="1"/>
      <c r="PFS4" s="1"/>
      <c r="PFT4" s="1"/>
      <c r="PFU4" s="1"/>
      <c r="PFV4" s="1"/>
      <c r="PFW4" s="1"/>
      <c r="PFX4" s="1"/>
      <c r="PFY4" s="1"/>
      <c r="PFZ4" s="1"/>
      <c r="PGA4" s="1"/>
      <c r="PGB4" s="1"/>
      <c r="PGC4" s="1"/>
      <c r="PGD4" s="1"/>
      <c r="PGE4" s="1"/>
      <c r="PGF4" s="1"/>
      <c r="PGG4" s="1"/>
      <c r="PGH4" s="1"/>
      <c r="PGI4" s="1"/>
      <c r="PGJ4" s="1"/>
      <c r="PGK4" s="1"/>
      <c r="PGL4" s="1"/>
      <c r="PGM4" s="1"/>
      <c r="PGN4" s="1"/>
      <c r="PGO4" s="1"/>
      <c r="PGP4" s="1"/>
      <c r="PGQ4" s="1"/>
      <c r="PGR4" s="1"/>
      <c r="PGS4" s="1"/>
      <c r="PGT4" s="1"/>
      <c r="PGU4" s="1"/>
      <c r="PGV4" s="1"/>
      <c r="PGW4" s="1"/>
      <c r="PGX4" s="1"/>
      <c r="PGY4" s="1"/>
      <c r="PGZ4" s="1"/>
      <c r="PHA4" s="1"/>
      <c r="PHB4" s="1"/>
      <c r="PHC4" s="1"/>
      <c r="PHD4" s="1"/>
      <c r="PHE4" s="1"/>
      <c r="PHF4" s="1"/>
      <c r="PHG4" s="1"/>
      <c r="PHH4" s="1"/>
      <c r="PHI4" s="1"/>
      <c r="PHJ4" s="1"/>
      <c r="PHK4" s="1"/>
      <c r="PHL4" s="1"/>
      <c r="PHM4" s="1"/>
      <c r="PHN4" s="1"/>
      <c r="PHO4" s="1"/>
      <c r="PHP4" s="1"/>
      <c r="PHQ4" s="1"/>
      <c r="PHR4" s="1"/>
      <c r="PHS4" s="1"/>
      <c r="PHT4" s="1"/>
      <c r="PHU4" s="1"/>
      <c r="PHV4" s="1"/>
      <c r="PHW4" s="1"/>
      <c r="PHX4" s="1"/>
      <c r="PHY4" s="1"/>
      <c r="PHZ4" s="1"/>
      <c r="PIA4" s="1"/>
      <c r="PIB4" s="1"/>
      <c r="PIC4" s="1"/>
      <c r="PID4" s="1"/>
      <c r="PIE4" s="1"/>
      <c r="PIF4" s="1"/>
      <c r="PIG4" s="1"/>
      <c r="PIH4" s="1"/>
      <c r="PII4" s="1"/>
      <c r="PIJ4" s="1"/>
      <c r="PIK4" s="1"/>
      <c r="PIL4" s="1"/>
      <c r="PIM4" s="1"/>
      <c r="PIN4" s="1"/>
      <c r="PIO4" s="1"/>
      <c r="PIP4" s="1"/>
      <c r="PIQ4" s="1"/>
      <c r="PIR4" s="1"/>
      <c r="PIS4" s="1"/>
      <c r="PIT4" s="1"/>
      <c r="PIU4" s="1"/>
      <c r="PIV4" s="1"/>
      <c r="PIW4" s="1"/>
      <c r="PIX4" s="1"/>
      <c r="PIY4" s="1"/>
      <c r="PIZ4" s="1"/>
      <c r="PJA4" s="1"/>
      <c r="PJB4" s="1"/>
      <c r="PJC4" s="1"/>
      <c r="PJD4" s="1"/>
      <c r="PJE4" s="1"/>
      <c r="PJF4" s="1"/>
      <c r="PJG4" s="1"/>
      <c r="PJH4" s="1"/>
      <c r="PJI4" s="1"/>
      <c r="PJJ4" s="1"/>
      <c r="PJK4" s="1"/>
      <c r="PJL4" s="1"/>
      <c r="PJM4" s="1"/>
      <c r="PJN4" s="1"/>
      <c r="PJO4" s="1"/>
      <c r="PJP4" s="1"/>
      <c r="PJQ4" s="1"/>
      <c r="PJR4" s="1"/>
      <c r="PJS4" s="1"/>
      <c r="PJT4" s="1"/>
      <c r="PJU4" s="1"/>
      <c r="PJV4" s="1"/>
      <c r="PJW4" s="1"/>
      <c r="PJX4" s="1"/>
      <c r="PJY4" s="1"/>
      <c r="PJZ4" s="1"/>
      <c r="PKA4" s="1"/>
      <c r="PKB4" s="1"/>
      <c r="PKC4" s="1"/>
      <c r="PKD4" s="1"/>
      <c r="PKE4" s="1"/>
      <c r="PKF4" s="1"/>
      <c r="PKG4" s="1"/>
      <c r="PKH4" s="1"/>
      <c r="PKI4" s="1"/>
      <c r="PKJ4" s="1"/>
      <c r="PKK4" s="1"/>
      <c r="PKL4" s="1"/>
      <c r="PKM4" s="1"/>
      <c r="PKN4" s="1"/>
      <c r="PKO4" s="1"/>
      <c r="PKP4" s="1"/>
      <c r="PKQ4" s="1"/>
      <c r="PKR4" s="1"/>
      <c r="PKS4" s="1"/>
      <c r="PKT4" s="1"/>
      <c r="PKU4" s="1"/>
      <c r="PKV4" s="1"/>
      <c r="PKW4" s="1"/>
      <c r="PKX4" s="1"/>
      <c r="PKY4" s="1"/>
      <c r="PKZ4" s="1"/>
      <c r="PLA4" s="1"/>
      <c r="PLB4" s="1"/>
      <c r="PLC4" s="1"/>
      <c r="PLD4" s="1"/>
      <c r="PLE4" s="1"/>
      <c r="PLF4" s="1"/>
      <c r="PLG4" s="1"/>
      <c r="PLH4" s="1"/>
      <c r="PLI4" s="1"/>
      <c r="PLJ4" s="1"/>
      <c r="PLK4" s="1"/>
      <c r="PLL4" s="1"/>
      <c r="PLM4" s="1"/>
      <c r="PLN4" s="1"/>
      <c r="PLO4" s="1"/>
      <c r="PLP4" s="1"/>
      <c r="PLQ4" s="1"/>
      <c r="PLR4" s="1"/>
      <c r="PLS4" s="1"/>
      <c r="PLT4" s="1"/>
      <c r="PLU4" s="1"/>
      <c r="PLV4" s="1"/>
      <c r="PLW4" s="1"/>
      <c r="PLX4" s="1"/>
      <c r="PLY4" s="1"/>
      <c r="PLZ4" s="1"/>
      <c r="PMA4" s="1"/>
      <c r="PMB4" s="1"/>
      <c r="PMC4" s="1"/>
      <c r="PMD4" s="1"/>
      <c r="PME4" s="1"/>
      <c r="PMF4" s="1"/>
      <c r="PMG4" s="1"/>
      <c r="PMH4" s="1"/>
      <c r="PMI4" s="1"/>
      <c r="PMJ4" s="1"/>
      <c r="PMK4" s="1"/>
      <c r="PML4" s="1"/>
      <c r="PMM4" s="1"/>
      <c r="PMN4" s="1"/>
      <c r="PMO4" s="1"/>
      <c r="PMP4" s="1"/>
      <c r="PMQ4" s="1"/>
      <c r="PMR4" s="1"/>
      <c r="PMS4" s="1"/>
      <c r="PMT4" s="1"/>
      <c r="PMU4" s="1"/>
      <c r="PMV4" s="1"/>
      <c r="PMW4" s="1"/>
      <c r="PMX4" s="1"/>
      <c r="PMY4" s="1"/>
      <c r="PMZ4" s="1"/>
      <c r="PNA4" s="1"/>
      <c r="PNB4" s="1"/>
      <c r="PNC4" s="1"/>
      <c r="PND4" s="1"/>
      <c r="PNE4" s="1"/>
      <c r="PNF4" s="1"/>
      <c r="PNG4" s="1"/>
      <c r="PNH4" s="1"/>
      <c r="PNI4" s="1"/>
      <c r="PNJ4" s="1"/>
      <c r="PNK4" s="1"/>
      <c r="PNL4" s="1"/>
      <c r="PNM4" s="1"/>
      <c r="PNN4" s="1"/>
      <c r="PNO4" s="1"/>
      <c r="PNP4" s="1"/>
      <c r="PNQ4" s="1"/>
      <c r="PNR4" s="1"/>
      <c r="PNS4" s="1"/>
      <c r="PNT4" s="1"/>
      <c r="PNU4" s="1"/>
      <c r="PNV4" s="1"/>
      <c r="PNW4" s="1"/>
      <c r="PNX4" s="1"/>
      <c r="PNY4" s="1"/>
      <c r="PNZ4" s="1"/>
      <c r="POA4" s="1"/>
      <c r="POB4" s="1"/>
      <c r="POC4" s="1"/>
      <c r="POD4" s="1"/>
      <c r="POE4" s="1"/>
      <c r="POF4" s="1"/>
      <c r="POG4" s="1"/>
      <c r="POH4" s="1"/>
      <c r="POI4" s="1"/>
      <c r="POJ4" s="1"/>
      <c r="POK4" s="1"/>
      <c r="POL4" s="1"/>
      <c r="POM4" s="1"/>
      <c r="PON4" s="1"/>
      <c r="POO4" s="1"/>
      <c r="POP4" s="1"/>
      <c r="POQ4" s="1"/>
      <c r="POR4" s="1"/>
      <c r="POS4" s="1"/>
      <c r="POT4" s="1"/>
      <c r="POU4" s="1"/>
      <c r="POV4" s="1"/>
      <c r="POW4" s="1"/>
      <c r="POX4" s="1"/>
      <c r="POY4" s="1"/>
      <c r="POZ4" s="1"/>
      <c r="PPA4" s="1"/>
      <c r="PPB4" s="1"/>
      <c r="PPC4" s="1"/>
      <c r="PPD4" s="1"/>
      <c r="PPE4" s="1"/>
      <c r="PPF4" s="1"/>
      <c r="PPG4" s="1"/>
      <c r="PPH4" s="1"/>
      <c r="PPI4" s="1"/>
      <c r="PPJ4" s="1"/>
      <c r="PPK4" s="1"/>
      <c r="PPL4" s="1"/>
      <c r="PPM4" s="1"/>
      <c r="PPN4" s="1"/>
      <c r="PPO4" s="1"/>
      <c r="PPP4" s="1"/>
      <c r="PPQ4" s="1"/>
      <c r="PPR4" s="1"/>
      <c r="PPS4" s="1"/>
      <c r="PPT4" s="1"/>
      <c r="PPU4" s="1"/>
      <c r="PPV4" s="1"/>
      <c r="PPW4" s="1"/>
      <c r="PPX4" s="1"/>
      <c r="PPY4" s="1"/>
      <c r="PPZ4" s="1"/>
      <c r="PQA4" s="1"/>
      <c r="PQB4" s="1"/>
      <c r="PQC4" s="1"/>
      <c r="PQD4" s="1"/>
      <c r="PQE4" s="1"/>
      <c r="PQF4" s="1"/>
      <c r="PQG4" s="1"/>
      <c r="PQH4" s="1"/>
      <c r="PQI4" s="1"/>
      <c r="PQJ4" s="1"/>
      <c r="PQK4" s="1"/>
      <c r="PQL4" s="1"/>
      <c r="PQM4" s="1"/>
      <c r="PQN4" s="1"/>
      <c r="PQO4" s="1"/>
      <c r="PQP4" s="1"/>
      <c r="PQQ4" s="1"/>
      <c r="PQR4" s="1"/>
      <c r="PQS4" s="1"/>
      <c r="PQT4" s="1"/>
      <c r="PQU4" s="1"/>
      <c r="PQV4" s="1"/>
      <c r="PQW4" s="1"/>
      <c r="PQX4" s="1"/>
      <c r="PQY4" s="1"/>
      <c r="PQZ4" s="1"/>
      <c r="PRA4" s="1"/>
      <c r="PRB4" s="1"/>
      <c r="PRC4" s="1"/>
      <c r="PRD4" s="1"/>
      <c r="PRE4" s="1"/>
      <c r="PRF4" s="1"/>
      <c r="PRG4" s="1"/>
      <c r="PRH4" s="1"/>
      <c r="PRI4" s="1"/>
      <c r="PRJ4" s="1"/>
      <c r="PRK4" s="1"/>
      <c r="PRL4" s="1"/>
      <c r="PRM4" s="1"/>
      <c r="PRN4" s="1"/>
      <c r="PRO4" s="1"/>
      <c r="PRP4" s="1"/>
      <c r="PRQ4" s="1"/>
      <c r="PRR4" s="1"/>
      <c r="PRS4" s="1"/>
      <c r="PRT4" s="1"/>
      <c r="PRU4" s="1"/>
      <c r="PRV4" s="1"/>
      <c r="PRW4" s="1"/>
      <c r="PRX4" s="1"/>
      <c r="PRY4" s="1"/>
      <c r="PRZ4" s="1"/>
      <c r="PSA4" s="1"/>
      <c r="PSB4" s="1"/>
      <c r="PSC4" s="1"/>
      <c r="PSD4" s="1"/>
      <c r="PSE4" s="1"/>
      <c r="PSF4" s="1"/>
      <c r="PSG4" s="1"/>
      <c r="PSH4" s="1"/>
      <c r="PSI4" s="1"/>
      <c r="PSJ4" s="1"/>
      <c r="PSK4" s="1"/>
      <c r="PSL4" s="1"/>
      <c r="PSM4" s="1"/>
      <c r="PSN4" s="1"/>
      <c r="PSO4" s="1"/>
      <c r="PSP4" s="1"/>
      <c r="PSQ4" s="1"/>
      <c r="PSR4" s="1"/>
      <c r="PSS4" s="1"/>
      <c r="PST4" s="1"/>
      <c r="PSU4" s="1"/>
      <c r="PSV4" s="1"/>
      <c r="PSW4" s="1"/>
      <c r="PSX4" s="1"/>
      <c r="PSY4" s="1"/>
      <c r="PSZ4" s="1"/>
      <c r="PTA4" s="1"/>
      <c r="PTB4" s="1"/>
      <c r="PTC4" s="1"/>
      <c r="PTD4" s="1"/>
      <c r="PTE4" s="1"/>
      <c r="PTF4" s="1"/>
      <c r="PTG4" s="1"/>
      <c r="PTH4" s="1"/>
      <c r="PTI4" s="1"/>
      <c r="PTJ4" s="1"/>
      <c r="PTK4" s="1"/>
      <c r="PTL4" s="1"/>
      <c r="PTM4" s="1"/>
      <c r="PTN4" s="1"/>
      <c r="PTO4" s="1"/>
      <c r="PTP4" s="1"/>
      <c r="PTQ4" s="1"/>
      <c r="PTR4" s="1"/>
      <c r="PTS4" s="1"/>
      <c r="PTT4" s="1"/>
      <c r="PTU4" s="1"/>
      <c r="PTV4" s="1"/>
      <c r="PTW4" s="1"/>
      <c r="PTX4" s="1"/>
      <c r="PTY4" s="1"/>
      <c r="PTZ4" s="1"/>
      <c r="PUA4" s="1"/>
      <c r="PUB4" s="1"/>
      <c r="PUC4" s="1"/>
      <c r="PUD4" s="1"/>
      <c r="PUE4" s="1"/>
      <c r="PUF4" s="1"/>
      <c r="PUG4" s="1"/>
      <c r="PUH4" s="1"/>
      <c r="PUI4" s="1"/>
      <c r="PUJ4" s="1"/>
      <c r="PUK4" s="1"/>
      <c r="PUL4" s="1"/>
      <c r="PUM4" s="1"/>
      <c r="PUN4" s="1"/>
      <c r="PUO4" s="1"/>
      <c r="PUP4" s="1"/>
      <c r="PUQ4" s="1"/>
      <c r="PUR4" s="1"/>
      <c r="PUS4" s="1"/>
      <c r="PUT4" s="1"/>
      <c r="PUU4" s="1"/>
      <c r="PUV4" s="1"/>
      <c r="PUW4" s="1"/>
      <c r="PUX4" s="1"/>
      <c r="PUY4" s="1"/>
      <c r="PUZ4" s="1"/>
      <c r="PVA4" s="1"/>
      <c r="PVB4" s="1"/>
      <c r="PVC4" s="1"/>
      <c r="PVD4" s="1"/>
      <c r="PVE4" s="1"/>
      <c r="PVF4" s="1"/>
      <c r="PVG4" s="1"/>
      <c r="PVH4" s="1"/>
      <c r="PVI4" s="1"/>
      <c r="PVJ4" s="1"/>
      <c r="PVK4" s="1"/>
      <c r="PVL4" s="1"/>
      <c r="PVM4" s="1"/>
      <c r="PVN4" s="1"/>
      <c r="PVO4" s="1"/>
      <c r="PVP4" s="1"/>
      <c r="PVQ4" s="1"/>
      <c r="PVR4" s="1"/>
      <c r="PVS4" s="1"/>
      <c r="PVT4" s="1"/>
      <c r="PVU4" s="1"/>
      <c r="PVV4" s="1"/>
      <c r="PVW4" s="1"/>
      <c r="PVX4" s="1"/>
      <c r="PVY4" s="1"/>
      <c r="PVZ4" s="1"/>
      <c r="PWA4" s="1"/>
      <c r="PWB4" s="1"/>
      <c r="PWC4" s="1"/>
      <c r="PWD4" s="1"/>
      <c r="PWE4" s="1"/>
      <c r="PWF4" s="1"/>
      <c r="PWG4" s="1"/>
      <c r="PWH4" s="1"/>
      <c r="PWI4" s="1"/>
      <c r="PWJ4" s="1"/>
      <c r="PWK4" s="1"/>
      <c r="PWL4" s="1"/>
      <c r="PWM4" s="1"/>
      <c r="PWN4" s="1"/>
      <c r="PWO4" s="1"/>
      <c r="PWP4" s="1"/>
      <c r="PWQ4" s="1"/>
      <c r="PWR4" s="1"/>
      <c r="PWS4" s="1"/>
      <c r="PWT4" s="1"/>
      <c r="PWU4" s="1"/>
      <c r="PWV4" s="1"/>
      <c r="PWW4" s="1"/>
      <c r="PWX4" s="1"/>
      <c r="PWY4" s="1"/>
      <c r="PWZ4" s="1"/>
      <c r="PXA4" s="1"/>
      <c r="PXB4" s="1"/>
      <c r="PXC4" s="1"/>
      <c r="PXD4" s="1"/>
      <c r="PXE4" s="1"/>
      <c r="PXF4" s="1"/>
      <c r="PXG4" s="1"/>
      <c r="PXH4" s="1"/>
      <c r="PXI4" s="1"/>
      <c r="PXJ4" s="1"/>
      <c r="PXK4" s="1"/>
      <c r="PXL4" s="1"/>
      <c r="PXM4" s="1"/>
      <c r="PXN4" s="1"/>
      <c r="PXO4" s="1"/>
      <c r="PXP4" s="1"/>
      <c r="PXQ4" s="1"/>
      <c r="PXR4" s="1"/>
      <c r="PXS4" s="1"/>
      <c r="PXT4" s="1"/>
      <c r="PXU4" s="1"/>
      <c r="PXV4" s="1"/>
      <c r="PXW4" s="1"/>
      <c r="PXX4" s="1"/>
      <c r="PXY4" s="1"/>
      <c r="PXZ4" s="1"/>
      <c r="PYA4" s="1"/>
      <c r="PYB4" s="1"/>
      <c r="PYC4" s="1"/>
      <c r="PYD4" s="1"/>
      <c r="PYE4" s="1"/>
      <c r="PYF4" s="1"/>
      <c r="PYG4" s="1"/>
      <c r="PYH4" s="1"/>
      <c r="PYI4" s="1"/>
      <c r="PYJ4" s="1"/>
      <c r="PYK4" s="1"/>
      <c r="PYL4" s="1"/>
      <c r="PYM4" s="1"/>
      <c r="PYN4" s="1"/>
      <c r="PYO4" s="1"/>
      <c r="PYP4" s="1"/>
      <c r="PYQ4" s="1"/>
      <c r="PYR4" s="1"/>
      <c r="PYS4" s="1"/>
      <c r="PYT4" s="1"/>
      <c r="PYU4" s="1"/>
      <c r="PYV4" s="1"/>
      <c r="PYW4" s="1"/>
      <c r="PYX4" s="1"/>
      <c r="PYY4" s="1"/>
      <c r="PYZ4" s="1"/>
      <c r="PZA4" s="1"/>
      <c r="PZB4" s="1"/>
      <c r="PZC4" s="1"/>
      <c r="PZD4" s="1"/>
      <c r="PZE4" s="1"/>
      <c r="PZF4" s="1"/>
      <c r="PZG4" s="1"/>
      <c r="PZH4" s="1"/>
      <c r="PZI4" s="1"/>
      <c r="PZJ4" s="1"/>
      <c r="PZK4" s="1"/>
      <c r="PZL4" s="1"/>
      <c r="PZM4" s="1"/>
      <c r="PZN4" s="1"/>
      <c r="PZO4" s="1"/>
      <c r="PZP4" s="1"/>
      <c r="PZQ4" s="1"/>
      <c r="PZR4" s="1"/>
      <c r="PZS4" s="1"/>
      <c r="PZT4" s="1"/>
      <c r="PZU4" s="1"/>
      <c r="PZV4" s="1"/>
      <c r="PZW4" s="1"/>
      <c r="PZX4" s="1"/>
      <c r="PZY4" s="1"/>
      <c r="PZZ4" s="1"/>
      <c r="QAA4" s="1"/>
      <c r="QAB4" s="1"/>
      <c r="QAC4" s="1"/>
      <c r="QAD4" s="1"/>
      <c r="QAE4" s="1"/>
      <c r="QAF4" s="1"/>
      <c r="QAG4" s="1"/>
      <c r="QAH4" s="1"/>
      <c r="QAI4" s="1"/>
      <c r="QAJ4" s="1"/>
      <c r="QAK4" s="1"/>
      <c r="QAL4" s="1"/>
      <c r="QAM4" s="1"/>
      <c r="QAN4" s="1"/>
      <c r="QAO4" s="1"/>
      <c r="QAP4" s="1"/>
      <c r="QAQ4" s="1"/>
      <c r="QAR4" s="1"/>
      <c r="QAS4" s="1"/>
      <c r="QAT4" s="1"/>
      <c r="QAU4" s="1"/>
      <c r="QAV4" s="1"/>
      <c r="QAW4" s="1"/>
      <c r="QAX4" s="1"/>
      <c r="QAY4" s="1"/>
      <c r="QAZ4" s="1"/>
      <c r="QBA4" s="1"/>
      <c r="QBB4" s="1"/>
      <c r="QBC4" s="1"/>
      <c r="QBD4" s="1"/>
      <c r="QBE4" s="1"/>
      <c r="QBF4" s="1"/>
      <c r="QBG4" s="1"/>
      <c r="QBH4" s="1"/>
      <c r="QBI4" s="1"/>
      <c r="QBJ4" s="1"/>
      <c r="QBK4" s="1"/>
      <c r="QBL4" s="1"/>
      <c r="QBM4" s="1"/>
      <c r="QBN4" s="1"/>
      <c r="QBO4" s="1"/>
      <c r="QBP4" s="1"/>
      <c r="QBQ4" s="1"/>
      <c r="QBR4" s="1"/>
      <c r="QBS4" s="1"/>
      <c r="QBT4" s="1"/>
      <c r="QBU4" s="1"/>
      <c r="QBV4" s="1"/>
      <c r="QBW4" s="1"/>
      <c r="QBX4" s="1"/>
      <c r="QBY4" s="1"/>
      <c r="QBZ4" s="1"/>
      <c r="QCA4" s="1"/>
      <c r="QCB4" s="1"/>
      <c r="QCC4" s="1"/>
      <c r="QCD4" s="1"/>
      <c r="QCE4" s="1"/>
      <c r="QCF4" s="1"/>
      <c r="QCG4" s="1"/>
      <c r="QCH4" s="1"/>
      <c r="QCI4" s="1"/>
      <c r="QCJ4" s="1"/>
      <c r="QCK4" s="1"/>
      <c r="QCL4" s="1"/>
      <c r="QCM4" s="1"/>
      <c r="QCN4" s="1"/>
      <c r="QCO4" s="1"/>
      <c r="QCP4" s="1"/>
      <c r="QCQ4" s="1"/>
      <c r="QCR4" s="1"/>
      <c r="QCS4" s="1"/>
      <c r="QCT4" s="1"/>
      <c r="QCU4" s="1"/>
      <c r="QCV4" s="1"/>
      <c r="QCW4" s="1"/>
      <c r="QCX4" s="1"/>
      <c r="QCY4" s="1"/>
      <c r="QCZ4" s="1"/>
      <c r="QDA4" s="1"/>
      <c r="QDB4" s="1"/>
      <c r="QDC4" s="1"/>
      <c r="QDD4" s="1"/>
      <c r="QDE4" s="1"/>
      <c r="QDF4" s="1"/>
      <c r="QDG4" s="1"/>
      <c r="QDH4" s="1"/>
      <c r="QDI4" s="1"/>
      <c r="QDJ4" s="1"/>
      <c r="QDK4" s="1"/>
      <c r="QDL4" s="1"/>
      <c r="QDM4" s="1"/>
      <c r="QDN4" s="1"/>
      <c r="QDO4" s="1"/>
      <c r="QDP4" s="1"/>
      <c r="QDQ4" s="1"/>
      <c r="QDR4" s="1"/>
      <c r="QDS4" s="1"/>
      <c r="QDT4" s="1"/>
      <c r="QDU4" s="1"/>
      <c r="QDV4" s="1"/>
      <c r="QDW4" s="1"/>
      <c r="QDX4" s="1"/>
      <c r="QDY4" s="1"/>
      <c r="QDZ4" s="1"/>
      <c r="QEA4" s="1"/>
      <c r="QEB4" s="1"/>
      <c r="QEC4" s="1"/>
      <c r="QED4" s="1"/>
      <c r="QEE4" s="1"/>
      <c r="QEF4" s="1"/>
      <c r="QEG4" s="1"/>
      <c r="QEH4" s="1"/>
      <c r="QEI4" s="1"/>
      <c r="QEJ4" s="1"/>
      <c r="QEK4" s="1"/>
      <c r="QEL4" s="1"/>
      <c r="QEM4" s="1"/>
      <c r="QEN4" s="1"/>
      <c r="QEO4" s="1"/>
      <c r="QEP4" s="1"/>
      <c r="QEQ4" s="1"/>
      <c r="QER4" s="1"/>
      <c r="QES4" s="1"/>
      <c r="QET4" s="1"/>
      <c r="QEU4" s="1"/>
      <c r="QEV4" s="1"/>
      <c r="QEW4" s="1"/>
      <c r="QEX4" s="1"/>
      <c r="QEY4" s="1"/>
      <c r="QEZ4" s="1"/>
      <c r="QFA4" s="1"/>
      <c r="QFB4" s="1"/>
      <c r="QFC4" s="1"/>
      <c r="QFD4" s="1"/>
      <c r="QFE4" s="1"/>
      <c r="QFF4" s="1"/>
      <c r="QFG4" s="1"/>
      <c r="QFH4" s="1"/>
      <c r="QFI4" s="1"/>
      <c r="QFJ4" s="1"/>
      <c r="QFK4" s="1"/>
      <c r="QFL4" s="1"/>
      <c r="QFM4" s="1"/>
      <c r="QFN4" s="1"/>
      <c r="QFO4" s="1"/>
      <c r="QFP4" s="1"/>
      <c r="QFQ4" s="1"/>
      <c r="QFR4" s="1"/>
      <c r="QFS4" s="1"/>
      <c r="QFT4" s="1"/>
      <c r="QFU4" s="1"/>
      <c r="QFV4" s="1"/>
      <c r="QFW4" s="1"/>
      <c r="QFX4" s="1"/>
      <c r="QFY4" s="1"/>
      <c r="QFZ4" s="1"/>
      <c r="QGA4" s="1"/>
      <c r="QGB4" s="1"/>
      <c r="QGC4" s="1"/>
      <c r="QGD4" s="1"/>
      <c r="QGE4" s="1"/>
      <c r="QGF4" s="1"/>
      <c r="QGG4" s="1"/>
      <c r="QGH4" s="1"/>
      <c r="QGI4" s="1"/>
      <c r="QGJ4" s="1"/>
      <c r="QGK4" s="1"/>
      <c r="QGL4" s="1"/>
      <c r="QGM4" s="1"/>
      <c r="QGN4" s="1"/>
      <c r="QGO4" s="1"/>
      <c r="QGP4" s="1"/>
      <c r="QGQ4" s="1"/>
      <c r="QGR4" s="1"/>
      <c r="QGS4" s="1"/>
      <c r="QGT4" s="1"/>
      <c r="QGU4" s="1"/>
      <c r="QGV4" s="1"/>
      <c r="QGW4" s="1"/>
      <c r="QGX4" s="1"/>
      <c r="QGY4" s="1"/>
      <c r="QGZ4" s="1"/>
      <c r="QHA4" s="1"/>
      <c r="QHB4" s="1"/>
      <c r="QHC4" s="1"/>
      <c r="QHD4" s="1"/>
      <c r="QHE4" s="1"/>
      <c r="QHF4" s="1"/>
      <c r="QHG4" s="1"/>
      <c r="QHH4" s="1"/>
      <c r="QHI4" s="1"/>
      <c r="QHJ4" s="1"/>
      <c r="QHK4" s="1"/>
      <c r="QHL4" s="1"/>
      <c r="QHM4" s="1"/>
      <c r="QHN4" s="1"/>
      <c r="QHO4" s="1"/>
      <c r="QHP4" s="1"/>
      <c r="QHQ4" s="1"/>
      <c r="QHR4" s="1"/>
      <c r="QHS4" s="1"/>
      <c r="QHT4" s="1"/>
      <c r="QHU4" s="1"/>
      <c r="QHV4" s="1"/>
      <c r="QHW4" s="1"/>
      <c r="QHX4" s="1"/>
      <c r="QHY4" s="1"/>
      <c r="QHZ4" s="1"/>
      <c r="QIA4" s="1"/>
      <c r="QIB4" s="1"/>
      <c r="QIC4" s="1"/>
      <c r="QID4" s="1"/>
      <c r="QIE4" s="1"/>
      <c r="QIF4" s="1"/>
      <c r="QIG4" s="1"/>
      <c r="QIH4" s="1"/>
      <c r="QII4" s="1"/>
      <c r="QIJ4" s="1"/>
      <c r="QIK4" s="1"/>
      <c r="QIL4" s="1"/>
      <c r="QIM4" s="1"/>
      <c r="QIN4" s="1"/>
      <c r="QIO4" s="1"/>
      <c r="QIP4" s="1"/>
      <c r="QIQ4" s="1"/>
      <c r="QIR4" s="1"/>
      <c r="QIS4" s="1"/>
      <c r="QIT4" s="1"/>
      <c r="QIU4" s="1"/>
      <c r="QIV4" s="1"/>
      <c r="QIW4" s="1"/>
      <c r="QIX4" s="1"/>
      <c r="QIY4" s="1"/>
      <c r="QIZ4" s="1"/>
      <c r="QJA4" s="1"/>
      <c r="QJB4" s="1"/>
      <c r="QJC4" s="1"/>
      <c r="QJD4" s="1"/>
      <c r="QJE4" s="1"/>
      <c r="QJF4" s="1"/>
      <c r="QJG4" s="1"/>
      <c r="QJH4" s="1"/>
      <c r="QJI4" s="1"/>
      <c r="QJJ4" s="1"/>
      <c r="QJK4" s="1"/>
      <c r="QJL4" s="1"/>
      <c r="QJM4" s="1"/>
      <c r="QJN4" s="1"/>
      <c r="QJO4" s="1"/>
      <c r="QJP4" s="1"/>
      <c r="QJQ4" s="1"/>
      <c r="QJR4" s="1"/>
      <c r="QJS4" s="1"/>
      <c r="QJT4" s="1"/>
      <c r="QJU4" s="1"/>
      <c r="QJV4" s="1"/>
      <c r="QJW4" s="1"/>
      <c r="QJX4" s="1"/>
      <c r="QJY4" s="1"/>
      <c r="QJZ4" s="1"/>
      <c r="QKA4" s="1"/>
      <c r="QKB4" s="1"/>
      <c r="QKC4" s="1"/>
      <c r="QKD4" s="1"/>
      <c r="QKE4" s="1"/>
      <c r="QKF4" s="1"/>
      <c r="QKG4" s="1"/>
      <c r="QKH4" s="1"/>
      <c r="QKI4" s="1"/>
      <c r="QKJ4" s="1"/>
      <c r="QKK4" s="1"/>
      <c r="QKL4" s="1"/>
      <c r="QKM4" s="1"/>
      <c r="QKN4" s="1"/>
      <c r="QKO4" s="1"/>
      <c r="QKP4" s="1"/>
      <c r="QKQ4" s="1"/>
      <c r="QKR4" s="1"/>
      <c r="QKS4" s="1"/>
      <c r="QKT4" s="1"/>
      <c r="QKU4" s="1"/>
      <c r="QKV4" s="1"/>
      <c r="QKW4" s="1"/>
      <c r="QKX4" s="1"/>
      <c r="QKY4" s="1"/>
      <c r="QKZ4" s="1"/>
      <c r="QLA4" s="1"/>
      <c r="QLB4" s="1"/>
      <c r="QLC4" s="1"/>
      <c r="QLD4" s="1"/>
      <c r="QLE4" s="1"/>
      <c r="QLF4" s="1"/>
      <c r="QLG4" s="1"/>
      <c r="QLH4" s="1"/>
      <c r="QLI4" s="1"/>
      <c r="QLJ4" s="1"/>
      <c r="QLK4" s="1"/>
      <c r="QLL4" s="1"/>
      <c r="QLM4" s="1"/>
      <c r="QLN4" s="1"/>
      <c r="QLO4" s="1"/>
      <c r="QLP4" s="1"/>
      <c r="QLQ4" s="1"/>
      <c r="QLR4" s="1"/>
      <c r="QLS4" s="1"/>
      <c r="QLT4" s="1"/>
      <c r="QLU4" s="1"/>
      <c r="QLV4" s="1"/>
      <c r="QLW4" s="1"/>
      <c r="QLX4" s="1"/>
      <c r="QLY4" s="1"/>
      <c r="QLZ4" s="1"/>
      <c r="QMA4" s="1"/>
      <c r="QMB4" s="1"/>
      <c r="QMC4" s="1"/>
      <c r="QMD4" s="1"/>
      <c r="QME4" s="1"/>
      <c r="QMF4" s="1"/>
      <c r="QMG4" s="1"/>
      <c r="QMH4" s="1"/>
      <c r="QMI4" s="1"/>
      <c r="QMJ4" s="1"/>
      <c r="QMK4" s="1"/>
      <c r="QML4" s="1"/>
      <c r="QMM4" s="1"/>
      <c r="QMN4" s="1"/>
      <c r="QMO4" s="1"/>
      <c r="QMP4" s="1"/>
      <c r="QMQ4" s="1"/>
      <c r="QMR4" s="1"/>
      <c r="QMS4" s="1"/>
      <c r="QMT4" s="1"/>
      <c r="QMU4" s="1"/>
      <c r="QMV4" s="1"/>
      <c r="QMW4" s="1"/>
      <c r="QMX4" s="1"/>
      <c r="QMY4" s="1"/>
      <c r="QMZ4" s="1"/>
      <c r="QNA4" s="1"/>
      <c r="QNB4" s="1"/>
      <c r="QNC4" s="1"/>
      <c r="QND4" s="1"/>
      <c r="QNE4" s="1"/>
      <c r="QNF4" s="1"/>
      <c r="QNG4" s="1"/>
      <c r="QNH4" s="1"/>
      <c r="QNI4" s="1"/>
      <c r="QNJ4" s="1"/>
      <c r="QNK4" s="1"/>
      <c r="QNL4" s="1"/>
      <c r="QNM4" s="1"/>
      <c r="QNN4" s="1"/>
      <c r="QNO4" s="1"/>
      <c r="QNP4" s="1"/>
      <c r="QNQ4" s="1"/>
      <c r="QNR4" s="1"/>
      <c r="QNS4" s="1"/>
      <c r="QNT4" s="1"/>
      <c r="QNU4" s="1"/>
      <c r="QNV4" s="1"/>
      <c r="QNW4" s="1"/>
      <c r="QNX4" s="1"/>
      <c r="QNY4" s="1"/>
      <c r="QNZ4" s="1"/>
      <c r="QOA4" s="1"/>
      <c r="QOB4" s="1"/>
      <c r="QOC4" s="1"/>
      <c r="QOD4" s="1"/>
      <c r="QOE4" s="1"/>
      <c r="QOF4" s="1"/>
      <c r="QOG4" s="1"/>
      <c r="QOH4" s="1"/>
      <c r="QOI4" s="1"/>
      <c r="QOJ4" s="1"/>
      <c r="QOK4" s="1"/>
      <c r="QOL4" s="1"/>
      <c r="QOM4" s="1"/>
      <c r="QON4" s="1"/>
      <c r="QOO4" s="1"/>
      <c r="QOP4" s="1"/>
      <c r="QOQ4" s="1"/>
      <c r="QOR4" s="1"/>
      <c r="QOS4" s="1"/>
      <c r="QOT4" s="1"/>
      <c r="QOU4" s="1"/>
      <c r="QOV4" s="1"/>
      <c r="QOW4" s="1"/>
      <c r="QOX4" s="1"/>
      <c r="QOY4" s="1"/>
      <c r="QOZ4" s="1"/>
      <c r="QPA4" s="1"/>
      <c r="QPB4" s="1"/>
      <c r="QPC4" s="1"/>
      <c r="QPD4" s="1"/>
      <c r="QPE4" s="1"/>
      <c r="QPF4" s="1"/>
      <c r="QPG4" s="1"/>
      <c r="QPH4" s="1"/>
      <c r="QPI4" s="1"/>
      <c r="QPJ4" s="1"/>
      <c r="QPK4" s="1"/>
      <c r="QPL4" s="1"/>
      <c r="QPM4" s="1"/>
      <c r="QPN4" s="1"/>
      <c r="QPO4" s="1"/>
      <c r="QPP4" s="1"/>
      <c r="QPQ4" s="1"/>
      <c r="QPR4" s="1"/>
      <c r="QPS4" s="1"/>
      <c r="QPT4" s="1"/>
      <c r="QPU4" s="1"/>
      <c r="QPV4" s="1"/>
      <c r="QPW4" s="1"/>
      <c r="QPX4" s="1"/>
      <c r="QPY4" s="1"/>
      <c r="QPZ4" s="1"/>
      <c r="QQA4" s="1"/>
      <c r="QQB4" s="1"/>
      <c r="QQC4" s="1"/>
      <c r="QQD4" s="1"/>
      <c r="QQE4" s="1"/>
      <c r="QQF4" s="1"/>
      <c r="QQG4" s="1"/>
      <c r="QQH4" s="1"/>
      <c r="QQI4" s="1"/>
      <c r="QQJ4" s="1"/>
      <c r="QQK4" s="1"/>
      <c r="QQL4" s="1"/>
      <c r="QQM4" s="1"/>
      <c r="QQN4" s="1"/>
      <c r="QQO4" s="1"/>
      <c r="QQP4" s="1"/>
      <c r="QQQ4" s="1"/>
      <c r="QQR4" s="1"/>
      <c r="QQS4" s="1"/>
      <c r="QQT4" s="1"/>
      <c r="QQU4" s="1"/>
      <c r="QQV4" s="1"/>
      <c r="QQW4" s="1"/>
      <c r="QQX4" s="1"/>
      <c r="QQY4" s="1"/>
      <c r="QQZ4" s="1"/>
      <c r="QRA4" s="1"/>
      <c r="QRB4" s="1"/>
      <c r="QRC4" s="1"/>
      <c r="QRD4" s="1"/>
      <c r="QRE4" s="1"/>
      <c r="QRF4" s="1"/>
      <c r="QRG4" s="1"/>
      <c r="QRH4" s="1"/>
      <c r="QRI4" s="1"/>
      <c r="QRJ4" s="1"/>
      <c r="QRK4" s="1"/>
      <c r="QRL4" s="1"/>
      <c r="QRM4" s="1"/>
      <c r="QRN4" s="1"/>
      <c r="QRO4" s="1"/>
      <c r="QRP4" s="1"/>
      <c r="QRQ4" s="1"/>
      <c r="QRR4" s="1"/>
      <c r="QRS4" s="1"/>
      <c r="QRT4" s="1"/>
      <c r="QRU4" s="1"/>
      <c r="QRV4" s="1"/>
      <c r="QRW4" s="1"/>
      <c r="QRX4" s="1"/>
      <c r="QRY4" s="1"/>
      <c r="QRZ4" s="1"/>
      <c r="QSA4" s="1"/>
      <c r="QSB4" s="1"/>
      <c r="QSC4" s="1"/>
      <c r="QSD4" s="1"/>
      <c r="QSE4" s="1"/>
      <c r="QSF4" s="1"/>
      <c r="QSG4" s="1"/>
      <c r="QSH4" s="1"/>
      <c r="QSI4" s="1"/>
      <c r="QSJ4" s="1"/>
      <c r="QSK4" s="1"/>
      <c r="QSL4" s="1"/>
      <c r="QSM4" s="1"/>
      <c r="QSN4" s="1"/>
      <c r="QSO4" s="1"/>
      <c r="QSP4" s="1"/>
      <c r="QSQ4" s="1"/>
      <c r="QSR4" s="1"/>
      <c r="QSS4" s="1"/>
      <c r="QST4" s="1"/>
      <c r="QSU4" s="1"/>
      <c r="QSV4" s="1"/>
      <c r="QSW4" s="1"/>
      <c r="QSX4" s="1"/>
      <c r="QSY4" s="1"/>
      <c r="QSZ4" s="1"/>
      <c r="QTA4" s="1"/>
      <c r="QTB4" s="1"/>
      <c r="QTC4" s="1"/>
      <c r="QTD4" s="1"/>
      <c r="QTE4" s="1"/>
      <c r="QTF4" s="1"/>
      <c r="QTG4" s="1"/>
      <c r="QTH4" s="1"/>
      <c r="QTI4" s="1"/>
      <c r="QTJ4" s="1"/>
      <c r="QTK4" s="1"/>
      <c r="QTL4" s="1"/>
      <c r="QTM4" s="1"/>
      <c r="QTN4" s="1"/>
      <c r="QTO4" s="1"/>
      <c r="QTP4" s="1"/>
      <c r="QTQ4" s="1"/>
      <c r="QTR4" s="1"/>
      <c r="QTS4" s="1"/>
      <c r="QTT4" s="1"/>
      <c r="QTU4" s="1"/>
      <c r="QTV4" s="1"/>
      <c r="QTW4" s="1"/>
      <c r="QTX4" s="1"/>
      <c r="QTY4" s="1"/>
      <c r="QTZ4" s="1"/>
      <c r="QUA4" s="1"/>
      <c r="QUB4" s="1"/>
      <c r="QUC4" s="1"/>
      <c r="QUD4" s="1"/>
      <c r="QUE4" s="1"/>
      <c r="QUF4" s="1"/>
      <c r="QUG4" s="1"/>
      <c r="QUH4" s="1"/>
      <c r="QUI4" s="1"/>
      <c r="QUJ4" s="1"/>
      <c r="QUK4" s="1"/>
      <c r="QUL4" s="1"/>
      <c r="QUM4" s="1"/>
      <c r="QUN4" s="1"/>
      <c r="QUO4" s="1"/>
      <c r="QUP4" s="1"/>
      <c r="QUQ4" s="1"/>
      <c r="QUR4" s="1"/>
      <c r="QUS4" s="1"/>
      <c r="QUT4" s="1"/>
      <c r="QUU4" s="1"/>
      <c r="QUV4" s="1"/>
      <c r="QUW4" s="1"/>
      <c r="QUX4" s="1"/>
      <c r="QUY4" s="1"/>
      <c r="QUZ4" s="1"/>
      <c r="QVA4" s="1"/>
      <c r="QVB4" s="1"/>
      <c r="QVC4" s="1"/>
      <c r="QVD4" s="1"/>
      <c r="QVE4" s="1"/>
      <c r="QVF4" s="1"/>
      <c r="QVG4" s="1"/>
      <c r="QVH4" s="1"/>
      <c r="QVI4" s="1"/>
      <c r="QVJ4" s="1"/>
      <c r="QVK4" s="1"/>
      <c r="QVL4" s="1"/>
      <c r="QVM4" s="1"/>
      <c r="QVN4" s="1"/>
      <c r="QVO4" s="1"/>
      <c r="QVP4" s="1"/>
      <c r="QVQ4" s="1"/>
      <c r="QVR4" s="1"/>
      <c r="QVS4" s="1"/>
      <c r="QVT4" s="1"/>
      <c r="QVU4" s="1"/>
      <c r="QVV4" s="1"/>
      <c r="QVW4" s="1"/>
      <c r="QVX4" s="1"/>
      <c r="QVY4" s="1"/>
      <c r="QVZ4" s="1"/>
      <c r="QWA4" s="1"/>
      <c r="QWB4" s="1"/>
      <c r="QWC4" s="1"/>
      <c r="QWD4" s="1"/>
      <c r="QWE4" s="1"/>
      <c r="QWF4" s="1"/>
      <c r="QWG4" s="1"/>
      <c r="QWH4" s="1"/>
      <c r="QWI4" s="1"/>
      <c r="QWJ4" s="1"/>
      <c r="QWK4" s="1"/>
      <c r="QWL4" s="1"/>
      <c r="QWM4" s="1"/>
      <c r="QWN4" s="1"/>
      <c r="QWO4" s="1"/>
      <c r="QWP4" s="1"/>
      <c r="QWQ4" s="1"/>
      <c r="QWR4" s="1"/>
      <c r="QWS4" s="1"/>
      <c r="QWT4" s="1"/>
      <c r="QWU4" s="1"/>
      <c r="QWV4" s="1"/>
      <c r="QWW4" s="1"/>
      <c r="QWX4" s="1"/>
      <c r="QWY4" s="1"/>
      <c r="QWZ4" s="1"/>
      <c r="QXA4" s="1"/>
      <c r="QXB4" s="1"/>
      <c r="QXC4" s="1"/>
      <c r="QXD4" s="1"/>
      <c r="QXE4" s="1"/>
      <c r="QXF4" s="1"/>
      <c r="QXG4" s="1"/>
      <c r="QXH4" s="1"/>
      <c r="QXI4" s="1"/>
      <c r="QXJ4" s="1"/>
      <c r="QXK4" s="1"/>
      <c r="QXL4" s="1"/>
      <c r="QXM4" s="1"/>
      <c r="QXN4" s="1"/>
      <c r="QXO4" s="1"/>
      <c r="QXP4" s="1"/>
      <c r="QXQ4" s="1"/>
      <c r="QXR4" s="1"/>
      <c r="QXS4" s="1"/>
      <c r="QXT4" s="1"/>
      <c r="QXU4" s="1"/>
      <c r="QXV4" s="1"/>
      <c r="QXW4" s="1"/>
      <c r="QXX4" s="1"/>
      <c r="QXY4" s="1"/>
      <c r="QXZ4" s="1"/>
      <c r="QYA4" s="1"/>
      <c r="QYB4" s="1"/>
      <c r="QYC4" s="1"/>
      <c r="QYD4" s="1"/>
      <c r="QYE4" s="1"/>
      <c r="QYF4" s="1"/>
      <c r="QYG4" s="1"/>
      <c r="QYH4" s="1"/>
      <c r="QYI4" s="1"/>
      <c r="QYJ4" s="1"/>
      <c r="QYK4" s="1"/>
      <c r="QYL4" s="1"/>
      <c r="QYM4" s="1"/>
      <c r="QYN4" s="1"/>
      <c r="QYO4" s="1"/>
      <c r="QYP4" s="1"/>
      <c r="QYQ4" s="1"/>
      <c r="QYR4" s="1"/>
      <c r="QYS4" s="1"/>
      <c r="QYT4" s="1"/>
      <c r="QYU4" s="1"/>
      <c r="QYV4" s="1"/>
      <c r="QYW4" s="1"/>
      <c r="QYX4" s="1"/>
      <c r="QYY4" s="1"/>
      <c r="QYZ4" s="1"/>
      <c r="QZA4" s="1"/>
      <c r="QZB4" s="1"/>
      <c r="QZC4" s="1"/>
      <c r="QZD4" s="1"/>
      <c r="QZE4" s="1"/>
      <c r="QZF4" s="1"/>
      <c r="QZG4" s="1"/>
      <c r="QZH4" s="1"/>
      <c r="QZI4" s="1"/>
      <c r="QZJ4" s="1"/>
      <c r="QZK4" s="1"/>
      <c r="QZL4" s="1"/>
      <c r="QZM4" s="1"/>
      <c r="QZN4" s="1"/>
      <c r="QZO4" s="1"/>
      <c r="QZP4" s="1"/>
      <c r="QZQ4" s="1"/>
      <c r="QZR4" s="1"/>
      <c r="QZS4" s="1"/>
      <c r="QZT4" s="1"/>
      <c r="QZU4" s="1"/>
      <c r="QZV4" s="1"/>
      <c r="QZW4" s="1"/>
      <c r="QZX4" s="1"/>
      <c r="QZY4" s="1"/>
      <c r="QZZ4" s="1"/>
      <c r="RAA4" s="1"/>
      <c r="RAB4" s="1"/>
      <c r="RAC4" s="1"/>
      <c r="RAD4" s="1"/>
      <c r="RAE4" s="1"/>
      <c r="RAF4" s="1"/>
      <c r="RAG4" s="1"/>
      <c r="RAH4" s="1"/>
      <c r="RAI4" s="1"/>
      <c r="RAJ4" s="1"/>
      <c r="RAK4" s="1"/>
      <c r="RAL4" s="1"/>
      <c r="RAM4" s="1"/>
      <c r="RAN4" s="1"/>
      <c r="RAO4" s="1"/>
      <c r="RAP4" s="1"/>
      <c r="RAQ4" s="1"/>
      <c r="RAR4" s="1"/>
      <c r="RAS4" s="1"/>
      <c r="RAT4" s="1"/>
      <c r="RAU4" s="1"/>
      <c r="RAV4" s="1"/>
      <c r="RAW4" s="1"/>
      <c r="RAX4" s="1"/>
      <c r="RAY4" s="1"/>
      <c r="RAZ4" s="1"/>
      <c r="RBA4" s="1"/>
      <c r="RBB4" s="1"/>
      <c r="RBC4" s="1"/>
      <c r="RBD4" s="1"/>
      <c r="RBE4" s="1"/>
      <c r="RBF4" s="1"/>
      <c r="RBG4" s="1"/>
      <c r="RBH4" s="1"/>
      <c r="RBI4" s="1"/>
      <c r="RBJ4" s="1"/>
      <c r="RBK4" s="1"/>
      <c r="RBL4" s="1"/>
      <c r="RBM4" s="1"/>
      <c r="RBN4" s="1"/>
      <c r="RBO4" s="1"/>
      <c r="RBP4" s="1"/>
      <c r="RBQ4" s="1"/>
      <c r="RBR4" s="1"/>
      <c r="RBS4" s="1"/>
      <c r="RBT4" s="1"/>
      <c r="RBU4" s="1"/>
      <c r="RBV4" s="1"/>
      <c r="RBW4" s="1"/>
      <c r="RBX4" s="1"/>
      <c r="RBY4" s="1"/>
      <c r="RBZ4" s="1"/>
      <c r="RCA4" s="1"/>
      <c r="RCB4" s="1"/>
      <c r="RCC4" s="1"/>
      <c r="RCD4" s="1"/>
      <c r="RCE4" s="1"/>
      <c r="RCF4" s="1"/>
      <c r="RCG4" s="1"/>
      <c r="RCH4" s="1"/>
      <c r="RCI4" s="1"/>
      <c r="RCJ4" s="1"/>
      <c r="RCK4" s="1"/>
      <c r="RCL4" s="1"/>
      <c r="RCM4" s="1"/>
      <c r="RCN4" s="1"/>
      <c r="RCO4" s="1"/>
      <c r="RCP4" s="1"/>
      <c r="RCQ4" s="1"/>
      <c r="RCR4" s="1"/>
      <c r="RCS4" s="1"/>
      <c r="RCT4" s="1"/>
      <c r="RCU4" s="1"/>
      <c r="RCV4" s="1"/>
      <c r="RCW4" s="1"/>
      <c r="RCX4" s="1"/>
      <c r="RCY4" s="1"/>
      <c r="RCZ4" s="1"/>
      <c r="RDA4" s="1"/>
      <c r="RDB4" s="1"/>
      <c r="RDC4" s="1"/>
      <c r="RDD4" s="1"/>
      <c r="RDE4" s="1"/>
      <c r="RDF4" s="1"/>
      <c r="RDG4" s="1"/>
      <c r="RDH4" s="1"/>
      <c r="RDI4" s="1"/>
      <c r="RDJ4" s="1"/>
      <c r="RDK4" s="1"/>
      <c r="RDL4" s="1"/>
      <c r="RDM4" s="1"/>
      <c r="RDN4" s="1"/>
      <c r="RDO4" s="1"/>
      <c r="RDP4" s="1"/>
      <c r="RDQ4" s="1"/>
      <c r="RDR4" s="1"/>
      <c r="RDS4" s="1"/>
      <c r="RDT4" s="1"/>
      <c r="RDU4" s="1"/>
      <c r="RDV4" s="1"/>
      <c r="RDW4" s="1"/>
      <c r="RDX4" s="1"/>
      <c r="RDY4" s="1"/>
      <c r="RDZ4" s="1"/>
      <c r="REA4" s="1"/>
      <c r="REB4" s="1"/>
      <c r="REC4" s="1"/>
      <c r="RED4" s="1"/>
      <c r="REE4" s="1"/>
      <c r="REF4" s="1"/>
      <c r="REG4" s="1"/>
      <c r="REH4" s="1"/>
      <c r="REI4" s="1"/>
      <c r="REJ4" s="1"/>
      <c r="REK4" s="1"/>
      <c r="REL4" s="1"/>
      <c r="REM4" s="1"/>
      <c r="REN4" s="1"/>
      <c r="REO4" s="1"/>
      <c r="REP4" s="1"/>
      <c r="REQ4" s="1"/>
      <c r="RER4" s="1"/>
      <c r="RES4" s="1"/>
      <c r="RET4" s="1"/>
      <c r="REU4" s="1"/>
      <c r="REV4" s="1"/>
      <c r="REW4" s="1"/>
      <c r="REX4" s="1"/>
      <c r="REY4" s="1"/>
      <c r="REZ4" s="1"/>
      <c r="RFA4" s="1"/>
      <c r="RFB4" s="1"/>
      <c r="RFC4" s="1"/>
      <c r="RFD4" s="1"/>
      <c r="RFE4" s="1"/>
      <c r="RFF4" s="1"/>
      <c r="RFG4" s="1"/>
      <c r="RFH4" s="1"/>
      <c r="RFI4" s="1"/>
      <c r="RFJ4" s="1"/>
      <c r="RFK4" s="1"/>
      <c r="RFL4" s="1"/>
      <c r="RFM4" s="1"/>
      <c r="RFN4" s="1"/>
      <c r="RFO4" s="1"/>
      <c r="RFP4" s="1"/>
      <c r="RFQ4" s="1"/>
      <c r="RFR4" s="1"/>
      <c r="RFS4" s="1"/>
      <c r="RFT4" s="1"/>
      <c r="RFU4" s="1"/>
      <c r="RFV4" s="1"/>
      <c r="RFW4" s="1"/>
      <c r="RFX4" s="1"/>
      <c r="RFY4" s="1"/>
      <c r="RFZ4" s="1"/>
      <c r="RGA4" s="1"/>
      <c r="RGB4" s="1"/>
      <c r="RGC4" s="1"/>
      <c r="RGD4" s="1"/>
      <c r="RGE4" s="1"/>
      <c r="RGF4" s="1"/>
      <c r="RGG4" s="1"/>
      <c r="RGH4" s="1"/>
      <c r="RGI4" s="1"/>
      <c r="RGJ4" s="1"/>
      <c r="RGK4" s="1"/>
      <c r="RGL4" s="1"/>
      <c r="RGM4" s="1"/>
      <c r="RGN4" s="1"/>
      <c r="RGO4" s="1"/>
      <c r="RGP4" s="1"/>
      <c r="RGQ4" s="1"/>
      <c r="RGR4" s="1"/>
      <c r="RGS4" s="1"/>
      <c r="RGT4" s="1"/>
      <c r="RGU4" s="1"/>
      <c r="RGV4" s="1"/>
      <c r="RGW4" s="1"/>
      <c r="RGX4" s="1"/>
      <c r="RGY4" s="1"/>
      <c r="RGZ4" s="1"/>
      <c r="RHA4" s="1"/>
      <c r="RHB4" s="1"/>
      <c r="RHC4" s="1"/>
      <c r="RHD4" s="1"/>
      <c r="RHE4" s="1"/>
      <c r="RHF4" s="1"/>
      <c r="RHG4" s="1"/>
      <c r="RHH4" s="1"/>
      <c r="RHI4" s="1"/>
      <c r="RHJ4" s="1"/>
      <c r="RHK4" s="1"/>
      <c r="RHL4" s="1"/>
      <c r="RHM4" s="1"/>
      <c r="RHN4" s="1"/>
      <c r="RHO4" s="1"/>
      <c r="RHP4" s="1"/>
      <c r="RHQ4" s="1"/>
      <c r="RHR4" s="1"/>
      <c r="RHS4" s="1"/>
      <c r="RHT4" s="1"/>
      <c r="RHU4" s="1"/>
      <c r="RHV4" s="1"/>
      <c r="RHW4" s="1"/>
      <c r="RHX4" s="1"/>
      <c r="RHY4" s="1"/>
      <c r="RHZ4" s="1"/>
      <c r="RIA4" s="1"/>
      <c r="RIB4" s="1"/>
      <c r="RIC4" s="1"/>
      <c r="RID4" s="1"/>
      <c r="RIE4" s="1"/>
      <c r="RIF4" s="1"/>
      <c r="RIG4" s="1"/>
      <c r="RIH4" s="1"/>
      <c r="RII4" s="1"/>
      <c r="RIJ4" s="1"/>
      <c r="RIK4" s="1"/>
      <c r="RIL4" s="1"/>
      <c r="RIM4" s="1"/>
      <c r="RIN4" s="1"/>
      <c r="RIO4" s="1"/>
      <c r="RIP4" s="1"/>
      <c r="RIQ4" s="1"/>
      <c r="RIR4" s="1"/>
      <c r="RIS4" s="1"/>
      <c r="RIT4" s="1"/>
      <c r="RIU4" s="1"/>
      <c r="RIV4" s="1"/>
      <c r="RIW4" s="1"/>
      <c r="RIX4" s="1"/>
      <c r="RIY4" s="1"/>
      <c r="RIZ4" s="1"/>
      <c r="RJA4" s="1"/>
      <c r="RJB4" s="1"/>
      <c r="RJC4" s="1"/>
      <c r="RJD4" s="1"/>
      <c r="RJE4" s="1"/>
      <c r="RJF4" s="1"/>
      <c r="RJG4" s="1"/>
      <c r="RJH4" s="1"/>
      <c r="RJI4" s="1"/>
      <c r="RJJ4" s="1"/>
      <c r="RJK4" s="1"/>
      <c r="RJL4" s="1"/>
      <c r="RJM4" s="1"/>
      <c r="RJN4" s="1"/>
      <c r="RJO4" s="1"/>
      <c r="RJP4" s="1"/>
      <c r="RJQ4" s="1"/>
      <c r="RJR4" s="1"/>
      <c r="RJS4" s="1"/>
      <c r="RJT4" s="1"/>
      <c r="RJU4" s="1"/>
      <c r="RJV4" s="1"/>
      <c r="RJW4" s="1"/>
      <c r="RJX4" s="1"/>
      <c r="RJY4" s="1"/>
      <c r="RJZ4" s="1"/>
      <c r="RKA4" s="1"/>
      <c r="RKB4" s="1"/>
      <c r="RKC4" s="1"/>
      <c r="RKD4" s="1"/>
      <c r="RKE4" s="1"/>
      <c r="RKF4" s="1"/>
      <c r="RKG4" s="1"/>
      <c r="RKH4" s="1"/>
      <c r="RKI4" s="1"/>
      <c r="RKJ4" s="1"/>
      <c r="RKK4" s="1"/>
      <c r="RKL4" s="1"/>
      <c r="RKM4" s="1"/>
      <c r="RKN4" s="1"/>
      <c r="RKO4" s="1"/>
      <c r="RKP4" s="1"/>
      <c r="RKQ4" s="1"/>
      <c r="RKR4" s="1"/>
      <c r="RKS4" s="1"/>
      <c r="RKT4" s="1"/>
      <c r="RKU4" s="1"/>
      <c r="RKV4" s="1"/>
      <c r="RKW4" s="1"/>
      <c r="RKX4" s="1"/>
      <c r="RKY4" s="1"/>
      <c r="RKZ4" s="1"/>
      <c r="RLA4" s="1"/>
      <c r="RLB4" s="1"/>
      <c r="RLC4" s="1"/>
      <c r="RLD4" s="1"/>
      <c r="RLE4" s="1"/>
      <c r="RLF4" s="1"/>
      <c r="RLG4" s="1"/>
      <c r="RLH4" s="1"/>
      <c r="RLI4" s="1"/>
      <c r="RLJ4" s="1"/>
      <c r="RLK4" s="1"/>
      <c r="RLL4" s="1"/>
      <c r="RLM4" s="1"/>
      <c r="RLN4" s="1"/>
      <c r="RLO4" s="1"/>
      <c r="RLP4" s="1"/>
      <c r="RLQ4" s="1"/>
      <c r="RLR4" s="1"/>
      <c r="RLS4" s="1"/>
      <c r="RLT4" s="1"/>
      <c r="RLU4" s="1"/>
      <c r="RLV4" s="1"/>
      <c r="RLW4" s="1"/>
      <c r="RLX4" s="1"/>
      <c r="RLY4" s="1"/>
      <c r="RLZ4" s="1"/>
      <c r="RMA4" s="1"/>
      <c r="RMB4" s="1"/>
      <c r="RMC4" s="1"/>
      <c r="RMD4" s="1"/>
      <c r="RME4" s="1"/>
      <c r="RMF4" s="1"/>
      <c r="RMG4" s="1"/>
      <c r="RMH4" s="1"/>
      <c r="RMI4" s="1"/>
      <c r="RMJ4" s="1"/>
      <c r="RMK4" s="1"/>
      <c r="RML4" s="1"/>
      <c r="RMM4" s="1"/>
      <c r="RMN4" s="1"/>
      <c r="RMO4" s="1"/>
      <c r="RMP4" s="1"/>
      <c r="RMQ4" s="1"/>
      <c r="RMR4" s="1"/>
      <c r="RMS4" s="1"/>
      <c r="RMT4" s="1"/>
      <c r="RMU4" s="1"/>
      <c r="RMV4" s="1"/>
      <c r="RMW4" s="1"/>
      <c r="RMX4" s="1"/>
      <c r="RMY4" s="1"/>
      <c r="RMZ4" s="1"/>
      <c r="RNA4" s="1"/>
      <c r="RNB4" s="1"/>
      <c r="RNC4" s="1"/>
      <c r="RND4" s="1"/>
      <c r="RNE4" s="1"/>
      <c r="RNF4" s="1"/>
      <c r="RNG4" s="1"/>
      <c r="RNH4" s="1"/>
      <c r="RNI4" s="1"/>
      <c r="RNJ4" s="1"/>
      <c r="RNK4" s="1"/>
      <c r="RNL4" s="1"/>
      <c r="RNM4" s="1"/>
      <c r="RNN4" s="1"/>
      <c r="RNO4" s="1"/>
      <c r="RNP4" s="1"/>
      <c r="RNQ4" s="1"/>
      <c r="RNR4" s="1"/>
      <c r="RNS4" s="1"/>
      <c r="RNT4" s="1"/>
      <c r="RNU4" s="1"/>
      <c r="RNV4" s="1"/>
      <c r="RNW4" s="1"/>
      <c r="RNX4" s="1"/>
      <c r="RNY4" s="1"/>
      <c r="RNZ4" s="1"/>
      <c r="ROA4" s="1"/>
      <c r="ROB4" s="1"/>
      <c r="ROC4" s="1"/>
      <c r="ROD4" s="1"/>
      <c r="ROE4" s="1"/>
      <c r="ROF4" s="1"/>
      <c r="ROG4" s="1"/>
      <c r="ROH4" s="1"/>
      <c r="ROI4" s="1"/>
      <c r="ROJ4" s="1"/>
      <c r="ROK4" s="1"/>
      <c r="ROL4" s="1"/>
      <c r="ROM4" s="1"/>
      <c r="RON4" s="1"/>
      <c r="ROO4" s="1"/>
      <c r="ROP4" s="1"/>
      <c r="ROQ4" s="1"/>
      <c r="ROR4" s="1"/>
      <c r="ROS4" s="1"/>
      <c r="ROT4" s="1"/>
      <c r="ROU4" s="1"/>
      <c r="ROV4" s="1"/>
      <c r="ROW4" s="1"/>
      <c r="ROX4" s="1"/>
      <c r="ROY4" s="1"/>
      <c r="ROZ4" s="1"/>
      <c r="RPA4" s="1"/>
      <c r="RPB4" s="1"/>
      <c r="RPC4" s="1"/>
      <c r="RPD4" s="1"/>
      <c r="RPE4" s="1"/>
      <c r="RPF4" s="1"/>
      <c r="RPG4" s="1"/>
      <c r="RPH4" s="1"/>
      <c r="RPI4" s="1"/>
      <c r="RPJ4" s="1"/>
      <c r="RPK4" s="1"/>
      <c r="RPL4" s="1"/>
      <c r="RPM4" s="1"/>
      <c r="RPN4" s="1"/>
      <c r="RPO4" s="1"/>
      <c r="RPP4" s="1"/>
      <c r="RPQ4" s="1"/>
      <c r="RPR4" s="1"/>
      <c r="RPS4" s="1"/>
      <c r="RPT4" s="1"/>
      <c r="RPU4" s="1"/>
      <c r="RPV4" s="1"/>
      <c r="RPW4" s="1"/>
      <c r="RPX4" s="1"/>
      <c r="RPY4" s="1"/>
      <c r="RPZ4" s="1"/>
      <c r="RQA4" s="1"/>
      <c r="RQB4" s="1"/>
      <c r="RQC4" s="1"/>
      <c r="RQD4" s="1"/>
      <c r="RQE4" s="1"/>
      <c r="RQF4" s="1"/>
      <c r="RQG4" s="1"/>
      <c r="RQH4" s="1"/>
      <c r="RQI4" s="1"/>
      <c r="RQJ4" s="1"/>
      <c r="RQK4" s="1"/>
      <c r="RQL4" s="1"/>
      <c r="RQM4" s="1"/>
      <c r="RQN4" s="1"/>
      <c r="RQO4" s="1"/>
      <c r="RQP4" s="1"/>
      <c r="RQQ4" s="1"/>
      <c r="RQR4" s="1"/>
      <c r="RQS4" s="1"/>
      <c r="RQT4" s="1"/>
      <c r="RQU4" s="1"/>
      <c r="RQV4" s="1"/>
      <c r="RQW4" s="1"/>
      <c r="RQX4" s="1"/>
      <c r="RQY4" s="1"/>
      <c r="RQZ4" s="1"/>
      <c r="RRA4" s="1"/>
      <c r="RRB4" s="1"/>
      <c r="RRC4" s="1"/>
      <c r="RRD4" s="1"/>
      <c r="RRE4" s="1"/>
      <c r="RRF4" s="1"/>
      <c r="RRG4" s="1"/>
      <c r="RRH4" s="1"/>
      <c r="RRI4" s="1"/>
      <c r="RRJ4" s="1"/>
      <c r="RRK4" s="1"/>
      <c r="RRL4" s="1"/>
      <c r="RRM4" s="1"/>
      <c r="RRN4" s="1"/>
      <c r="RRO4" s="1"/>
      <c r="RRP4" s="1"/>
      <c r="RRQ4" s="1"/>
      <c r="RRR4" s="1"/>
      <c r="RRS4" s="1"/>
      <c r="RRT4" s="1"/>
      <c r="RRU4" s="1"/>
      <c r="RRV4" s="1"/>
      <c r="RRW4" s="1"/>
      <c r="RRX4" s="1"/>
      <c r="RRY4" s="1"/>
      <c r="RRZ4" s="1"/>
      <c r="RSA4" s="1"/>
      <c r="RSB4" s="1"/>
      <c r="RSC4" s="1"/>
      <c r="RSD4" s="1"/>
      <c r="RSE4" s="1"/>
      <c r="RSF4" s="1"/>
      <c r="RSG4" s="1"/>
      <c r="RSH4" s="1"/>
      <c r="RSI4" s="1"/>
      <c r="RSJ4" s="1"/>
      <c r="RSK4" s="1"/>
      <c r="RSL4" s="1"/>
      <c r="RSM4" s="1"/>
      <c r="RSN4" s="1"/>
      <c r="RSO4" s="1"/>
      <c r="RSP4" s="1"/>
      <c r="RSQ4" s="1"/>
      <c r="RSR4" s="1"/>
      <c r="RSS4" s="1"/>
      <c r="RST4" s="1"/>
      <c r="RSU4" s="1"/>
      <c r="RSV4" s="1"/>
      <c r="RSW4" s="1"/>
      <c r="RSX4" s="1"/>
      <c r="RSY4" s="1"/>
      <c r="RSZ4" s="1"/>
      <c r="RTA4" s="1"/>
      <c r="RTB4" s="1"/>
      <c r="RTC4" s="1"/>
      <c r="RTD4" s="1"/>
      <c r="RTE4" s="1"/>
      <c r="RTF4" s="1"/>
      <c r="RTG4" s="1"/>
      <c r="RTH4" s="1"/>
      <c r="RTI4" s="1"/>
      <c r="RTJ4" s="1"/>
      <c r="RTK4" s="1"/>
      <c r="RTL4" s="1"/>
      <c r="RTM4" s="1"/>
      <c r="RTN4" s="1"/>
      <c r="RTO4" s="1"/>
      <c r="RTP4" s="1"/>
      <c r="RTQ4" s="1"/>
      <c r="RTR4" s="1"/>
      <c r="RTS4" s="1"/>
      <c r="RTT4" s="1"/>
      <c r="RTU4" s="1"/>
      <c r="RTV4" s="1"/>
      <c r="RTW4" s="1"/>
      <c r="RTX4" s="1"/>
      <c r="RTY4" s="1"/>
      <c r="RTZ4" s="1"/>
      <c r="RUA4" s="1"/>
      <c r="RUB4" s="1"/>
      <c r="RUC4" s="1"/>
      <c r="RUD4" s="1"/>
      <c r="RUE4" s="1"/>
      <c r="RUF4" s="1"/>
      <c r="RUG4" s="1"/>
      <c r="RUH4" s="1"/>
      <c r="RUI4" s="1"/>
      <c r="RUJ4" s="1"/>
      <c r="RUK4" s="1"/>
      <c r="RUL4" s="1"/>
      <c r="RUM4" s="1"/>
      <c r="RUN4" s="1"/>
      <c r="RUO4" s="1"/>
      <c r="RUP4" s="1"/>
      <c r="RUQ4" s="1"/>
      <c r="RUR4" s="1"/>
      <c r="RUS4" s="1"/>
      <c r="RUT4" s="1"/>
      <c r="RUU4" s="1"/>
      <c r="RUV4" s="1"/>
      <c r="RUW4" s="1"/>
      <c r="RUX4" s="1"/>
      <c r="RUY4" s="1"/>
      <c r="RUZ4" s="1"/>
      <c r="RVA4" s="1"/>
      <c r="RVB4" s="1"/>
      <c r="RVC4" s="1"/>
      <c r="RVD4" s="1"/>
      <c r="RVE4" s="1"/>
      <c r="RVF4" s="1"/>
      <c r="RVG4" s="1"/>
      <c r="RVH4" s="1"/>
      <c r="RVI4" s="1"/>
      <c r="RVJ4" s="1"/>
      <c r="RVK4" s="1"/>
      <c r="RVL4" s="1"/>
      <c r="RVM4" s="1"/>
      <c r="RVN4" s="1"/>
      <c r="RVO4" s="1"/>
      <c r="RVP4" s="1"/>
      <c r="RVQ4" s="1"/>
      <c r="RVR4" s="1"/>
      <c r="RVS4" s="1"/>
      <c r="RVT4" s="1"/>
      <c r="RVU4" s="1"/>
      <c r="RVV4" s="1"/>
      <c r="RVW4" s="1"/>
      <c r="RVX4" s="1"/>
      <c r="RVY4" s="1"/>
      <c r="RVZ4" s="1"/>
      <c r="RWA4" s="1"/>
      <c r="RWB4" s="1"/>
      <c r="RWC4" s="1"/>
      <c r="RWD4" s="1"/>
      <c r="RWE4" s="1"/>
      <c r="RWF4" s="1"/>
      <c r="RWG4" s="1"/>
      <c r="RWH4" s="1"/>
      <c r="RWI4" s="1"/>
      <c r="RWJ4" s="1"/>
      <c r="RWK4" s="1"/>
      <c r="RWL4" s="1"/>
      <c r="RWM4" s="1"/>
      <c r="RWN4" s="1"/>
      <c r="RWO4" s="1"/>
      <c r="RWP4" s="1"/>
      <c r="RWQ4" s="1"/>
      <c r="RWR4" s="1"/>
      <c r="RWS4" s="1"/>
      <c r="RWT4" s="1"/>
      <c r="RWU4" s="1"/>
      <c r="RWV4" s="1"/>
      <c r="RWW4" s="1"/>
      <c r="RWX4" s="1"/>
      <c r="RWY4" s="1"/>
      <c r="RWZ4" s="1"/>
      <c r="RXA4" s="1"/>
      <c r="RXB4" s="1"/>
      <c r="RXC4" s="1"/>
      <c r="RXD4" s="1"/>
      <c r="RXE4" s="1"/>
      <c r="RXF4" s="1"/>
      <c r="RXG4" s="1"/>
      <c r="RXH4" s="1"/>
      <c r="RXI4" s="1"/>
      <c r="RXJ4" s="1"/>
      <c r="RXK4" s="1"/>
      <c r="RXL4" s="1"/>
      <c r="RXM4" s="1"/>
      <c r="RXN4" s="1"/>
      <c r="RXO4" s="1"/>
      <c r="RXP4" s="1"/>
      <c r="RXQ4" s="1"/>
      <c r="RXR4" s="1"/>
      <c r="RXS4" s="1"/>
      <c r="RXT4" s="1"/>
      <c r="RXU4" s="1"/>
      <c r="RXV4" s="1"/>
      <c r="RXW4" s="1"/>
      <c r="RXX4" s="1"/>
      <c r="RXY4" s="1"/>
      <c r="RXZ4" s="1"/>
      <c r="RYA4" s="1"/>
      <c r="RYB4" s="1"/>
      <c r="RYC4" s="1"/>
      <c r="RYD4" s="1"/>
      <c r="RYE4" s="1"/>
      <c r="RYF4" s="1"/>
      <c r="RYG4" s="1"/>
      <c r="RYH4" s="1"/>
      <c r="RYI4" s="1"/>
      <c r="RYJ4" s="1"/>
      <c r="RYK4" s="1"/>
      <c r="RYL4" s="1"/>
      <c r="RYM4" s="1"/>
      <c r="RYN4" s="1"/>
      <c r="RYO4" s="1"/>
      <c r="RYP4" s="1"/>
      <c r="RYQ4" s="1"/>
      <c r="RYR4" s="1"/>
      <c r="RYS4" s="1"/>
      <c r="RYT4" s="1"/>
      <c r="RYU4" s="1"/>
      <c r="RYV4" s="1"/>
      <c r="RYW4" s="1"/>
      <c r="RYX4" s="1"/>
      <c r="RYY4" s="1"/>
      <c r="RYZ4" s="1"/>
      <c r="RZA4" s="1"/>
      <c r="RZB4" s="1"/>
      <c r="RZC4" s="1"/>
      <c r="RZD4" s="1"/>
      <c r="RZE4" s="1"/>
      <c r="RZF4" s="1"/>
      <c r="RZG4" s="1"/>
      <c r="RZH4" s="1"/>
      <c r="RZI4" s="1"/>
      <c r="RZJ4" s="1"/>
      <c r="RZK4" s="1"/>
      <c r="RZL4" s="1"/>
      <c r="RZM4" s="1"/>
      <c r="RZN4" s="1"/>
      <c r="RZO4" s="1"/>
      <c r="RZP4" s="1"/>
      <c r="RZQ4" s="1"/>
      <c r="RZR4" s="1"/>
      <c r="RZS4" s="1"/>
      <c r="RZT4" s="1"/>
      <c r="RZU4" s="1"/>
      <c r="RZV4" s="1"/>
      <c r="RZW4" s="1"/>
      <c r="RZX4" s="1"/>
      <c r="RZY4" s="1"/>
      <c r="RZZ4" s="1"/>
      <c r="SAA4" s="1"/>
      <c r="SAB4" s="1"/>
      <c r="SAC4" s="1"/>
      <c r="SAD4" s="1"/>
      <c r="SAE4" s="1"/>
      <c r="SAF4" s="1"/>
      <c r="SAG4" s="1"/>
      <c r="SAH4" s="1"/>
      <c r="SAI4" s="1"/>
      <c r="SAJ4" s="1"/>
      <c r="SAK4" s="1"/>
      <c r="SAL4" s="1"/>
      <c r="SAM4" s="1"/>
      <c r="SAN4" s="1"/>
      <c r="SAO4" s="1"/>
      <c r="SAP4" s="1"/>
      <c r="SAQ4" s="1"/>
      <c r="SAR4" s="1"/>
      <c r="SAS4" s="1"/>
      <c r="SAT4" s="1"/>
      <c r="SAU4" s="1"/>
      <c r="SAV4" s="1"/>
      <c r="SAW4" s="1"/>
      <c r="SAX4" s="1"/>
      <c r="SAY4" s="1"/>
      <c r="SAZ4" s="1"/>
      <c r="SBA4" s="1"/>
      <c r="SBB4" s="1"/>
      <c r="SBC4" s="1"/>
      <c r="SBD4" s="1"/>
      <c r="SBE4" s="1"/>
      <c r="SBF4" s="1"/>
      <c r="SBG4" s="1"/>
      <c r="SBH4" s="1"/>
      <c r="SBI4" s="1"/>
      <c r="SBJ4" s="1"/>
      <c r="SBK4" s="1"/>
      <c r="SBL4" s="1"/>
      <c r="SBM4" s="1"/>
      <c r="SBN4" s="1"/>
      <c r="SBO4" s="1"/>
      <c r="SBP4" s="1"/>
      <c r="SBQ4" s="1"/>
      <c r="SBR4" s="1"/>
      <c r="SBS4" s="1"/>
      <c r="SBT4" s="1"/>
      <c r="SBU4" s="1"/>
      <c r="SBV4" s="1"/>
      <c r="SBW4" s="1"/>
      <c r="SBX4" s="1"/>
      <c r="SBY4" s="1"/>
      <c r="SBZ4" s="1"/>
      <c r="SCA4" s="1"/>
      <c r="SCB4" s="1"/>
      <c r="SCC4" s="1"/>
      <c r="SCD4" s="1"/>
      <c r="SCE4" s="1"/>
      <c r="SCF4" s="1"/>
      <c r="SCG4" s="1"/>
      <c r="SCH4" s="1"/>
      <c r="SCI4" s="1"/>
      <c r="SCJ4" s="1"/>
      <c r="SCK4" s="1"/>
      <c r="SCL4" s="1"/>
      <c r="SCM4" s="1"/>
      <c r="SCN4" s="1"/>
      <c r="SCO4" s="1"/>
      <c r="SCP4" s="1"/>
      <c r="SCQ4" s="1"/>
      <c r="SCR4" s="1"/>
      <c r="SCS4" s="1"/>
      <c r="SCT4" s="1"/>
      <c r="SCU4" s="1"/>
      <c r="SCV4" s="1"/>
      <c r="SCW4" s="1"/>
      <c r="SCX4" s="1"/>
      <c r="SCY4" s="1"/>
      <c r="SCZ4" s="1"/>
      <c r="SDA4" s="1"/>
      <c r="SDB4" s="1"/>
      <c r="SDC4" s="1"/>
      <c r="SDD4" s="1"/>
      <c r="SDE4" s="1"/>
      <c r="SDF4" s="1"/>
      <c r="SDG4" s="1"/>
      <c r="SDH4" s="1"/>
      <c r="SDI4" s="1"/>
      <c r="SDJ4" s="1"/>
      <c r="SDK4" s="1"/>
      <c r="SDL4" s="1"/>
      <c r="SDM4" s="1"/>
      <c r="SDN4" s="1"/>
      <c r="SDO4" s="1"/>
      <c r="SDP4" s="1"/>
      <c r="SDQ4" s="1"/>
      <c r="SDR4" s="1"/>
      <c r="SDS4" s="1"/>
      <c r="SDT4" s="1"/>
      <c r="SDU4" s="1"/>
      <c r="SDV4" s="1"/>
      <c r="SDW4" s="1"/>
      <c r="SDX4" s="1"/>
      <c r="SDY4" s="1"/>
      <c r="SDZ4" s="1"/>
      <c r="SEA4" s="1"/>
      <c r="SEB4" s="1"/>
      <c r="SEC4" s="1"/>
      <c r="SED4" s="1"/>
      <c r="SEE4" s="1"/>
      <c r="SEF4" s="1"/>
      <c r="SEG4" s="1"/>
      <c r="SEH4" s="1"/>
      <c r="SEI4" s="1"/>
      <c r="SEJ4" s="1"/>
      <c r="SEK4" s="1"/>
      <c r="SEL4" s="1"/>
      <c r="SEM4" s="1"/>
      <c r="SEN4" s="1"/>
      <c r="SEO4" s="1"/>
      <c r="SEP4" s="1"/>
      <c r="SEQ4" s="1"/>
      <c r="SER4" s="1"/>
      <c r="SES4" s="1"/>
      <c r="SET4" s="1"/>
      <c r="SEU4" s="1"/>
      <c r="SEV4" s="1"/>
      <c r="SEW4" s="1"/>
      <c r="SEX4" s="1"/>
      <c r="SEY4" s="1"/>
      <c r="SEZ4" s="1"/>
      <c r="SFA4" s="1"/>
      <c r="SFB4" s="1"/>
      <c r="SFC4" s="1"/>
      <c r="SFD4" s="1"/>
      <c r="SFE4" s="1"/>
      <c r="SFF4" s="1"/>
      <c r="SFG4" s="1"/>
      <c r="SFH4" s="1"/>
      <c r="SFI4" s="1"/>
      <c r="SFJ4" s="1"/>
      <c r="SFK4" s="1"/>
      <c r="SFL4" s="1"/>
      <c r="SFM4" s="1"/>
      <c r="SFN4" s="1"/>
      <c r="SFO4" s="1"/>
      <c r="SFP4" s="1"/>
      <c r="SFQ4" s="1"/>
      <c r="SFR4" s="1"/>
      <c r="SFS4" s="1"/>
      <c r="SFT4" s="1"/>
      <c r="SFU4" s="1"/>
      <c r="SFV4" s="1"/>
      <c r="SFW4" s="1"/>
      <c r="SFX4" s="1"/>
      <c r="SFY4" s="1"/>
      <c r="SFZ4" s="1"/>
      <c r="SGA4" s="1"/>
      <c r="SGB4" s="1"/>
      <c r="SGC4" s="1"/>
      <c r="SGD4" s="1"/>
      <c r="SGE4" s="1"/>
      <c r="SGF4" s="1"/>
      <c r="SGG4" s="1"/>
      <c r="SGH4" s="1"/>
      <c r="SGI4" s="1"/>
      <c r="SGJ4" s="1"/>
      <c r="SGK4" s="1"/>
      <c r="SGL4" s="1"/>
      <c r="SGM4" s="1"/>
      <c r="SGN4" s="1"/>
      <c r="SGO4" s="1"/>
      <c r="SGP4" s="1"/>
      <c r="SGQ4" s="1"/>
      <c r="SGR4" s="1"/>
      <c r="SGS4" s="1"/>
      <c r="SGT4" s="1"/>
      <c r="SGU4" s="1"/>
      <c r="SGV4" s="1"/>
      <c r="SGW4" s="1"/>
      <c r="SGX4" s="1"/>
      <c r="SGY4" s="1"/>
      <c r="SGZ4" s="1"/>
      <c r="SHA4" s="1"/>
      <c r="SHB4" s="1"/>
      <c r="SHC4" s="1"/>
      <c r="SHD4" s="1"/>
      <c r="SHE4" s="1"/>
      <c r="SHF4" s="1"/>
      <c r="SHG4" s="1"/>
      <c r="SHH4" s="1"/>
      <c r="SHI4" s="1"/>
      <c r="SHJ4" s="1"/>
      <c r="SHK4" s="1"/>
      <c r="SHL4" s="1"/>
      <c r="SHM4" s="1"/>
      <c r="SHN4" s="1"/>
      <c r="SHO4" s="1"/>
      <c r="SHP4" s="1"/>
      <c r="SHQ4" s="1"/>
      <c r="SHR4" s="1"/>
      <c r="SHS4" s="1"/>
      <c r="SHT4" s="1"/>
      <c r="SHU4" s="1"/>
      <c r="SHV4" s="1"/>
      <c r="SHW4" s="1"/>
      <c r="SHX4" s="1"/>
      <c r="SHY4" s="1"/>
      <c r="SHZ4" s="1"/>
      <c r="SIA4" s="1"/>
      <c r="SIB4" s="1"/>
      <c r="SIC4" s="1"/>
      <c r="SID4" s="1"/>
      <c r="SIE4" s="1"/>
      <c r="SIF4" s="1"/>
      <c r="SIG4" s="1"/>
      <c r="SIH4" s="1"/>
      <c r="SII4" s="1"/>
      <c r="SIJ4" s="1"/>
      <c r="SIK4" s="1"/>
      <c r="SIL4" s="1"/>
      <c r="SIM4" s="1"/>
      <c r="SIN4" s="1"/>
      <c r="SIO4" s="1"/>
      <c r="SIP4" s="1"/>
      <c r="SIQ4" s="1"/>
      <c r="SIR4" s="1"/>
      <c r="SIS4" s="1"/>
      <c r="SIT4" s="1"/>
      <c r="SIU4" s="1"/>
      <c r="SIV4" s="1"/>
      <c r="SIW4" s="1"/>
      <c r="SIX4" s="1"/>
      <c r="SIY4" s="1"/>
      <c r="SIZ4" s="1"/>
      <c r="SJA4" s="1"/>
      <c r="SJB4" s="1"/>
      <c r="SJC4" s="1"/>
      <c r="SJD4" s="1"/>
      <c r="SJE4" s="1"/>
      <c r="SJF4" s="1"/>
      <c r="SJG4" s="1"/>
      <c r="SJH4" s="1"/>
      <c r="SJI4" s="1"/>
      <c r="SJJ4" s="1"/>
      <c r="SJK4" s="1"/>
      <c r="SJL4" s="1"/>
      <c r="SJM4" s="1"/>
      <c r="SJN4" s="1"/>
      <c r="SJO4" s="1"/>
      <c r="SJP4" s="1"/>
      <c r="SJQ4" s="1"/>
      <c r="SJR4" s="1"/>
      <c r="SJS4" s="1"/>
      <c r="SJT4" s="1"/>
      <c r="SJU4" s="1"/>
      <c r="SJV4" s="1"/>
      <c r="SJW4" s="1"/>
      <c r="SJX4" s="1"/>
      <c r="SJY4" s="1"/>
      <c r="SJZ4" s="1"/>
      <c r="SKA4" s="1"/>
      <c r="SKB4" s="1"/>
      <c r="SKC4" s="1"/>
      <c r="SKD4" s="1"/>
      <c r="SKE4" s="1"/>
      <c r="SKF4" s="1"/>
      <c r="SKG4" s="1"/>
      <c r="SKH4" s="1"/>
      <c r="SKI4" s="1"/>
      <c r="SKJ4" s="1"/>
      <c r="SKK4" s="1"/>
      <c r="SKL4" s="1"/>
      <c r="SKM4" s="1"/>
      <c r="SKN4" s="1"/>
      <c r="SKO4" s="1"/>
      <c r="SKP4" s="1"/>
      <c r="SKQ4" s="1"/>
      <c r="SKR4" s="1"/>
      <c r="SKS4" s="1"/>
      <c r="SKT4" s="1"/>
      <c r="SKU4" s="1"/>
      <c r="SKV4" s="1"/>
      <c r="SKW4" s="1"/>
      <c r="SKX4" s="1"/>
      <c r="SKY4" s="1"/>
      <c r="SKZ4" s="1"/>
      <c r="SLA4" s="1"/>
      <c r="SLB4" s="1"/>
      <c r="SLC4" s="1"/>
      <c r="SLD4" s="1"/>
      <c r="SLE4" s="1"/>
      <c r="SLF4" s="1"/>
      <c r="SLG4" s="1"/>
      <c r="SLH4" s="1"/>
      <c r="SLI4" s="1"/>
      <c r="SLJ4" s="1"/>
      <c r="SLK4" s="1"/>
      <c r="SLL4" s="1"/>
      <c r="SLM4" s="1"/>
      <c r="SLN4" s="1"/>
      <c r="SLO4" s="1"/>
      <c r="SLP4" s="1"/>
      <c r="SLQ4" s="1"/>
      <c r="SLR4" s="1"/>
      <c r="SLS4" s="1"/>
      <c r="SLT4" s="1"/>
      <c r="SLU4" s="1"/>
      <c r="SLV4" s="1"/>
      <c r="SLW4" s="1"/>
      <c r="SLX4" s="1"/>
      <c r="SLY4" s="1"/>
      <c r="SLZ4" s="1"/>
      <c r="SMA4" s="1"/>
      <c r="SMB4" s="1"/>
      <c r="SMC4" s="1"/>
      <c r="SMD4" s="1"/>
      <c r="SME4" s="1"/>
      <c r="SMF4" s="1"/>
      <c r="SMG4" s="1"/>
      <c r="SMH4" s="1"/>
      <c r="SMI4" s="1"/>
      <c r="SMJ4" s="1"/>
      <c r="SMK4" s="1"/>
      <c r="SML4" s="1"/>
      <c r="SMM4" s="1"/>
      <c r="SMN4" s="1"/>
      <c r="SMO4" s="1"/>
      <c r="SMP4" s="1"/>
      <c r="SMQ4" s="1"/>
      <c r="SMR4" s="1"/>
      <c r="SMS4" s="1"/>
      <c r="SMT4" s="1"/>
      <c r="SMU4" s="1"/>
      <c r="SMV4" s="1"/>
      <c r="SMW4" s="1"/>
      <c r="SMX4" s="1"/>
      <c r="SMY4" s="1"/>
      <c r="SMZ4" s="1"/>
      <c r="SNA4" s="1"/>
      <c r="SNB4" s="1"/>
      <c r="SNC4" s="1"/>
      <c r="SND4" s="1"/>
      <c r="SNE4" s="1"/>
      <c r="SNF4" s="1"/>
      <c r="SNG4" s="1"/>
      <c r="SNH4" s="1"/>
      <c r="SNI4" s="1"/>
      <c r="SNJ4" s="1"/>
      <c r="SNK4" s="1"/>
      <c r="SNL4" s="1"/>
      <c r="SNM4" s="1"/>
      <c r="SNN4" s="1"/>
      <c r="SNO4" s="1"/>
      <c r="SNP4" s="1"/>
      <c r="SNQ4" s="1"/>
      <c r="SNR4" s="1"/>
      <c r="SNS4" s="1"/>
      <c r="SNT4" s="1"/>
      <c r="SNU4" s="1"/>
      <c r="SNV4" s="1"/>
      <c r="SNW4" s="1"/>
      <c r="SNX4" s="1"/>
      <c r="SNY4" s="1"/>
      <c r="SNZ4" s="1"/>
      <c r="SOA4" s="1"/>
      <c r="SOB4" s="1"/>
      <c r="SOC4" s="1"/>
      <c r="SOD4" s="1"/>
      <c r="SOE4" s="1"/>
      <c r="SOF4" s="1"/>
      <c r="SOG4" s="1"/>
      <c r="SOH4" s="1"/>
      <c r="SOI4" s="1"/>
      <c r="SOJ4" s="1"/>
      <c r="SOK4" s="1"/>
      <c r="SOL4" s="1"/>
      <c r="SOM4" s="1"/>
      <c r="SON4" s="1"/>
      <c r="SOO4" s="1"/>
      <c r="SOP4" s="1"/>
      <c r="SOQ4" s="1"/>
      <c r="SOR4" s="1"/>
      <c r="SOS4" s="1"/>
      <c r="SOT4" s="1"/>
      <c r="SOU4" s="1"/>
      <c r="SOV4" s="1"/>
      <c r="SOW4" s="1"/>
      <c r="SOX4" s="1"/>
      <c r="SOY4" s="1"/>
      <c r="SOZ4" s="1"/>
      <c r="SPA4" s="1"/>
      <c r="SPB4" s="1"/>
      <c r="SPC4" s="1"/>
      <c r="SPD4" s="1"/>
      <c r="SPE4" s="1"/>
      <c r="SPF4" s="1"/>
      <c r="SPG4" s="1"/>
      <c r="SPH4" s="1"/>
      <c r="SPI4" s="1"/>
      <c r="SPJ4" s="1"/>
      <c r="SPK4" s="1"/>
      <c r="SPL4" s="1"/>
      <c r="SPM4" s="1"/>
      <c r="SPN4" s="1"/>
      <c r="SPO4" s="1"/>
      <c r="SPP4" s="1"/>
      <c r="SPQ4" s="1"/>
      <c r="SPR4" s="1"/>
      <c r="SPS4" s="1"/>
      <c r="SPT4" s="1"/>
      <c r="SPU4" s="1"/>
      <c r="SPV4" s="1"/>
      <c r="SPW4" s="1"/>
      <c r="SPX4" s="1"/>
      <c r="SPY4" s="1"/>
      <c r="SPZ4" s="1"/>
      <c r="SQA4" s="1"/>
      <c r="SQB4" s="1"/>
      <c r="SQC4" s="1"/>
      <c r="SQD4" s="1"/>
      <c r="SQE4" s="1"/>
      <c r="SQF4" s="1"/>
      <c r="SQG4" s="1"/>
      <c r="SQH4" s="1"/>
      <c r="SQI4" s="1"/>
      <c r="SQJ4" s="1"/>
      <c r="SQK4" s="1"/>
      <c r="SQL4" s="1"/>
      <c r="SQM4" s="1"/>
      <c r="SQN4" s="1"/>
      <c r="SQO4" s="1"/>
      <c r="SQP4" s="1"/>
      <c r="SQQ4" s="1"/>
      <c r="SQR4" s="1"/>
      <c r="SQS4" s="1"/>
      <c r="SQT4" s="1"/>
      <c r="SQU4" s="1"/>
      <c r="SQV4" s="1"/>
      <c r="SQW4" s="1"/>
      <c r="SQX4" s="1"/>
      <c r="SQY4" s="1"/>
      <c r="SQZ4" s="1"/>
      <c r="SRA4" s="1"/>
      <c r="SRB4" s="1"/>
      <c r="SRC4" s="1"/>
      <c r="SRD4" s="1"/>
      <c r="SRE4" s="1"/>
      <c r="SRF4" s="1"/>
      <c r="SRG4" s="1"/>
      <c r="SRH4" s="1"/>
      <c r="SRI4" s="1"/>
      <c r="SRJ4" s="1"/>
      <c r="SRK4" s="1"/>
      <c r="SRL4" s="1"/>
      <c r="SRM4" s="1"/>
      <c r="SRN4" s="1"/>
      <c r="SRO4" s="1"/>
      <c r="SRP4" s="1"/>
      <c r="SRQ4" s="1"/>
      <c r="SRR4" s="1"/>
      <c r="SRS4" s="1"/>
      <c r="SRT4" s="1"/>
      <c r="SRU4" s="1"/>
      <c r="SRV4" s="1"/>
      <c r="SRW4" s="1"/>
      <c r="SRX4" s="1"/>
      <c r="SRY4" s="1"/>
      <c r="SRZ4" s="1"/>
      <c r="SSA4" s="1"/>
      <c r="SSB4" s="1"/>
      <c r="SSC4" s="1"/>
      <c r="SSD4" s="1"/>
      <c r="SSE4" s="1"/>
      <c r="SSF4" s="1"/>
      <c r="SSG4" s="1"/>
      <c r="SSH4" s="1"/>
      <c r="SSI4" s="1"/>
      <c r="SSJ4" s="1"/>
      <c r="SSK4" s="1"/>
      <c r="SSL4" s="1"/>
      <c r="SSM4" s="1"/>
      <c r="SSN4" s="1"/>
      <c r="SSO4" s="1"/>
      <c r="SSP4" s="1"/>
      <c r="SSQ4" s="1"/>
      <c r="SSR4" s="1"/>
      <c r="SSS4" s="1"/>
      <c r="SST4" s="1"/>
      <c r="SSU4" s="1"/>
      <c r="SSV4" s="1"/>
      <c r="SSW4" s="1"/>
      <c r="SSX4" s="1"/>
      <c r="SSY4" s="1"/>
      <c r="SSZ4" s="1"/>
      <c r="STA4" s="1"/>
      <c r="STB4" s="1"/>
      <c r="STC4" s="1"/>
      <c r="STD4" s="1"/>
      <c r="STE4" s="1"/>
      <c r="STF4" s="1"/>
      <c r="STG4" s="1"/>
      <c r="STH4" s="1"/>
      <c r="STI4" s="1"/>
      <c r="STJ4" s="1"/>
      <c r="STK4" s="1"/>
      <c r="STL4" s="1"/>
      <c r="STM4" s="1"/>
      <c r="STN4" s="1"/>
      <c r="STO4" s="1"/>
      <c r="STP4" s="1"/>
      <c r="STQ4" s="1"/>
      <c r="STR4" s="1"/>
      <c r="STS4" s="1"/>
      <c r="STT4" s="1"/>
      <c r="STU4" s="1"/>
      <c r="STV4" s="1"/>
      <c r="STW4" s="1"/>
      <c r="STX4" s="1"/>
      <c r="STY4" s="1"/>
      <c r="STZ4" s="1"/>
      <c r="SUA4" s="1"/>
      <c r="SUB4" s="1"/>
      <c r="SUC4" s="1"/>
      <c r="SUD4" s="1"/>
      <c r="SUE4" s="1"/>
      <c r="SUF4" s="1"/>
      <c r="SUG4" s="1"/>
      <c r="SUH4" s="1"/>
      <c r="SUI4" s="1"/>
      <c r="SUJ4" s="1"/>
      <c r="SUK4" s="1"/>
      <c r="SUL4" s="1"/>
      <c r="SUM4" s="1"/>
      <c r="SUN4" s="1"/>
      <c r="SUO4" s="1"/>
      <c r="SUP4" s="1"/>
      <c r="SUQ4" s="1"/>
      <c r="SUR4" s="1"/>
      <c r="SUS4" s="1"/>
      <c r="SUT4" s="1"/>
      <c r="SUU4" s="1"/>
      <c r="SUV4" s="1"/>
      <c r="SUW4" s="1"/>
      <c r="SUX4" s="1"/>
      <c r="SUY4" s="1"/>
      <c r="SUZ4" s="1"/>
      <c r="SVA4" s="1"/>
      <c r="SVB4" s="1"/>
      <c r="SVC4" s="1"/>
      <c r="SVD4" s="1"/>
      <c r="SVE4" s="1"/>
      <c r="SVF4" s="1"/>
      <c r="SVG4" s="1"/>
      <c r="SVH4" s="1"/>
      <c r="SVI4" s="1"/>
      <c r="SVJ4" s="1"/>
      <c r="SVK4" s="1"/>
      <c r="SVL4" s="1"/>
      <c r="SVM4" s="1"/>
      <c r="SVN4" s="1"/>
      <c r="SVO4" s="1"/>
      <c r="SVP4" s="1"/>
      <c r="SVQ4" s="1"/>
      <c r="SVR4" s="1"/>
      <c r="SVS4" s="1"/>
      <c r="SVT4" s="1"/>
      <c r="SVU4" s="1"/>
      <c r="SVV4" s="1"/>
      <c r="SVW4" s="1"/>
      <c r="SVX4" s="1"/>
      <c r="SVY4" s="1"/>
      <c r="SVZ4" s="1"/>
      <c r="SWA4" s="1"/>
      <c r="SWB4" s="1"/>
      <c r="SWC4" s="1"/>
      <c r="SWD4" s="1"/>
      <c r="SWE4" s="1"/>
      <c r="SWF4" s="1"/>
      <c r="SWG4" s="1"/>
      <c r="SWH4" s="1"/>
      <c r="SWI4" s="1"/>
      <c r="SWJ4" s="1"/>
      <c r="SWK4" s="1"/>
      <c r="SWL4" s="1"/>
      <c r="SWM4" s="1"/>
      <c r="SWN4" s="1"/>
      <c r="SWO4" s="1"/>
      <c r="SWP4" s="1"/>
      <c r="SWQ4" s="1"/>
      <c r="SWR4" s="1"/>
      <c r="SWS4" s="1"/>
      <c r="SWT4" s="1"/>
      <c r="SWU4" s="1"/>
      <c r="SWV4" s="1"/>
      <c r="SWW4" s="1"/>
      <c r="SWX4" s="1"/>
      <c r="SWY4" s="1"/>
      <c r="SWZ4" s="1"/>
      <c r="SXA4" s="1"/>
      <c r="SXB4" s="1"/>
      <c r="SXC4" s="1"/>
      <c r="SXD4" s="1"/>
      <c r="SXE4" s="1"/>
      <c r="SXF4" s="1"/>
      <c r="SXG4" s="1"/>
      <c r="SXH4" s="1"/>
      <c r="SXI4" s="1"/>
      <c r="SXJ4" s="1"/>
      <c r="SXK4" s="1"/>
      <c r="SXL4" s="1"/>
      <c r="SXM4" s="1"/>
      <c r="SXN4" s="1"/>
      <c r="SXO4" s="1"/>
      <c r="SXP4" s="1"/>
      <c r="SXQ4" s="1"/>
      <c r="SXR4" s="1"/>
      <c r="SXS4" s="1"/>
      <c r="SXT4" s="1"/>
      <c r="SXU4" s="1"/>
      <c r="SXV4" s="1"/>
      <c r="SXW4" s="1"/>
      <c r="SXX4" s="1"/>
      <c r="SXY4" s="1"/>
      <c r="SXZ4" s="1"/>
      <c r="SYA4" s="1"/>
      <c r="SYB4" s="1"/>
      <c r="SYC4" s="1"/>
      <c r="SYD4" s="1"/>
      <c r="SYE4" s="1"/>
      <c r="SYF4" s="1"/>
      <c r="SYG4" s="1"/>
      <c r="SYH4" s="1"/>
      <c r="SYI4" s="1"/>
      <c r="SYJ4" s="1"/>
      <c r="SYK4" s="1"/>
      <c r="SYL4" s="1"/>
      <c r="SYM4" s="1"/>
      <c r="SYN4" s="1"/>
      <c r="SYO4" s="1"/>
      <c r="SYP4" s="1"/>
      <c r="SYQ4" s="1"/>
      <c r="SYR4" s="1"/>
      <c r="SYS4" s="1"/>
      <c r="SYT4" s="1"/>
      <c r="SYU4" s="1"/>
      <c r="SYV4" s="1"/>
      <c r="SYW4" s="1"/>
      <c r="SYX4" s="1"/>
      <c r="SYY4" s="1"/>
      <c r="SYZ4" s="1"/>
      <c r="SZA4" s="1"/>
      <c r="SZB4" s="1"/>
      <c r="SZC4" s="1"/>
      <c r="SZD4" s="1"/>
      <c r="SZE4" s="1"/>
      <c r="SZF4" s="1"/>
      <c r="SZG4" s="1"/>
      <c r="SZH4" s="1"/>
      <c r="SZI4" s="1"/>
      <c r="SZJ4" s="1"/>
      <c r="SZK4" s="1"/>
      <c r="SZL4" s="1"/>
      <c r="SZM4" s="1"/>
      <c r="SZN4" s="1"/>
      <c r="SZO4" s="1"/>
      <c r="SZP4" s="1"/>
      <c r="SZQ4" s="1"/>
      <c r="SZR4" s="1"/>
      <c r="SZS4" s="1"/>
      <c r="SZT4" s="1"/>
      <c r="SZU4" s="1"/>
      <c r="SZV4" s="1"/>
      <c r="SZW4" s="1"/>
      <c r="SZX4" s="1"/>
      <c r="SZY4" s="1"/>
      <c r="SZZ4" s="1"/>
      <c r="TAA4" s="1"/>
      <c r="TAB4" s="1"/>
      <c r="TAC4" s="1"/>
      <c r="TAD4" s="1"/>
      <c r="TAE4" s="1"/>
      <c r="TAF4" s="1"/>
      <c r="TAG4" s="1"/>
      <c r="TAH4" s="1"/>
      <c r="TAI4" s="1"/>
      <c r="TAJ4" s="1"/>
      <c r="TAK4" s="1"/>
      <c r="TAL4" s="1"/>
      <c r="TAM4" s="1"/>
      <c r="TAN4" s="1"/>
      <c r="TAO4" s="1"/>
      <c r="TAP4" s="1"/>
      <c r="TAQ4" s="1"/>
      <c r="TAR4" s="1"/>
      <c r="TAS4" s="1"/>
      <c r="TAT4" s="1"/>
      <c r="TAU4" s="1"/>
      <c r="TAV4" s="1"/>
      <c r="TAW4" s="1"/>
      <c r="TAX4" s="1"/>
      <c r="TAY4" s="1"/>
      <c r="TAZ4" s="1"/>
      <c r="TBA4" s="1"/>
      <c r="TBB4" s="1"/>
      <c r="TBC4" s="1"/>
      <c r="TBD4" s="1"/>
      <c r="TBE4" s="1"/>
      <c r="TBF4" s="1"/>
      <c r="TBG4" s="1"/>
      <c r="TBH4" s="1"/>
      <c r="TBI4" s="1"/>
      <c r="TBJ4" s="1"/>
      <c r="TBK4" s="1"/>
      <c r="TBL4" s="1"/>
      <c r="TBM4" s="1"/>
      <c r="TBN4" s="1"/>
      <c r="TBO4" s="1"/>
      <c r="TBP4" s="1"/>
      <c r="TBQ4" s="1"/>
      <c r="TBR4" s="1"/>
      <c r="TBS4" s="1"/>
      <c r="TBT4" s="1"/>
      <c r="TBU4" s="1"/>
      <c r="TBV4" s="1"/>
      <c r="TBW4" s="1"/>
      <c r="TBX4" s="1"/>
      <c r="TBY4" s="1"/>
      <c r="TBZ4" s="1"/>
      <c r="TCA4" s="1"/>
      <c r="TCB4" s="1"/>
      <c r="TCC4" s="1"/>
      <c r="TCD4" s="1"/>
      <c r="TCE4" s="1"/>
      <c r="TCF4" s="1"/>
      <c r="TCG4" s="1"/>
      <c r="TCH4" s="1"/>
      <c r="TCI4" s="1"/>
      <c r="TCJ4" s="1"/>
      <c r="TCK4" s="1"/>
      <c r="TCL4" s="1"/>
      <c r="TCM4" s="1"/>
      <c r="TCN4" s="1"/>
      <c r="TCO4" s="1"/>
      <c r="TCP4" s="1"/>
      <c r="TCQ4" s="1"/>
      <c r="TCR4" s="1"/>
      <c r="TCS4" s="1"/>
      <c r="TCT4" s="1"/>
      <c r="TCU4" s="1"/>
      <c r="TCV4" s="1"/>
      <c r="TCW4" s="1"/>
      <c r="TCX4" s="1"/>
      <c r="TCY4" s="1"/>
      <c r="TCZ4" s="1"/>
      <c r="TDA4" s="1"/>
      <c r="TDB4" s="1"/>
      <c r="TDC4" s="1"/>
      <c r="TDD4" s="1"/>
      <c r="TDE4" s="1"/>
      <c r="TDF4" s="1"/>
      <c r="TDG4" s="1"/>
      <c r="TDH4" s="1"/>
      <c r="TDI4" s="1"/>
      <c r="TDJ4" s="1"/>
      <c r="TDK4" s="1"/>
      <c r="TDL4" s="1"/>
      <c r="TDM4" s="1"/>
      <c r="TDN4" s="1"/>
      <c r="TDO4" s="1"/>
      <c r="TDP4" s="1"/>
      <c r="TDQ4" s="1"/>
      <c r="TDR4" s="1"/>
      <c r="TDS4" s="1"/>
      <c r="TDT4" s="1"/>
      <c r="TDU4" s="1"/>
      <c r="TDV4" s="1"/>
      <c r="TDW4" s="1"/>
      <c r="TDX4" s="1"/>
      <c r="TDY4" s="1"/>
      <c r="TDZ4" s="1"/>
      <c r="TEA4" s="1"/>
      <c r="TEB4" s="1"/>
      <c r="TEC4" s="1"/>
      <c r="TED4" s="1"/>
      <c r="TEE4" s="1"/>
      <c r="TEF4" s="1"/>
      <c r="TEG4" s="1"/>
      <c r="TEH4" s="1"/>
      <c r="TEI4" s="1"/>
      <c r="TEJ4" s="1"/>
      <c r="TEK4" s="1"/>
      <c r="TEL4" s="1"/>
      <c r="TEM4" s="1"/>
      <c r="TEN4" s="1"/>
      <c r="TEO4" s="1"/>
      <c r="TEP4" s="1"/>
      <c r="TEQ4" s="1"/>
      <c r="TER4" s="1"/>
      <c r="TES4" s="1"/>
      <c r="TET4" s="1"/>
      <c r="TEU4" s="1"/>
      <c r="TEV4" s="1"/>
      <c r="TEW4" s="1"/>
      <c r="TEX4" s="1"/>
      <c r="TEY4" s="1"/>
      <c r="TEZ4" s="1"/>
      <c r="TFA4" s="1"/>
      <c r="TFB4" s="1"/>
      <c r="TFC4" s="1"/>
      <c r="TFD4" s="1"/>
      <c r="TFE4" s="1"/>
      <c r="TFF4" s="1"/>
      <c r="TFG4" s="1"/>
      <c r="TFH4" s="1"/>
      <c r="TFI4" s="1"/>
      <c r="TFJ4" s="1"/>
      <c r="TFK4" s="1"/>
      <c r="TFL4" s="1"/>
      <c r="TFM4" s="1"/>
      <c r="TFN4" s="1"/>
      <c r="TFO4" s="1"/>
      <c r="TFP4" s="1"/>
      <c r="TFQ4" s="1"/>
      <c r="TFR4" s="1"/>
      <c r="TFS4" s="1"/>
      <c r="TFT4" s="1"/>
      <c r="TFU4" s="1"/>
      <c r="TFV4" s="1"/>
      <c r="TFW4" s="1"/>
      <c r="TFX4" s="1"/>
      <c r="TFY4" s="1"/>
      <c r="TFZ4" s="1"/>
      <c r="TGA4" s="1"/>
      <c r="TGB4" s="1"/>
      <c r="TGC4" s="1"/>
      <c r="TGD4" s="1"/>
      <c r="TGE4" s="1"/>
      <c r="TGF4" s="1"/>
      <c r="TGG4" s="1"/>
      <c r="TGH4" s="1"/>
      <c r="TGI4" s="1"/>
      <c r="TGJ4" s="1"/>
      <c r="TGK4" s="1"/>
      <c r="TGL4" s="1"/>
      <c r="TGM4" s="1"/>
      <c r="TGN4" s="1"/>
      <c r="TGO4" s="1"/>
      <c r="TGP4" s="1"/>
      <c r="TGQ4" s="1"/>
      <c r="TGR4" s="1"/>
      <c r="TGS4" s="1"/>
      <c r="TGT4" s="1"/>
      <c r="TGU4" s="1"/>
      <c r="TGV4" s="1"/>
      <c r="TGW4" s="1"/>
      <c r="TGX4" s="1"/>
      <c r="TGY4" s="1"/>
      <c r="TGZ4" s="1"/>
      <c r="THA4" s="1"/>
      <c r="THB4" s="1"/>
      <c r="THC4" s="1"/>
      <c r="THD4" s="1"/>
      <c r="THE4" s="1"/>
      <c r="THF4" s="1"/>
      <c r="THG4" s="1"/>
      <c r="THH4" s="1"/>
      <c r="THI4" s="1"/>
      <c r="THJ4" s="1"/>
      <c r="THK4" s="1"/>
      <c r="THL4" s="1"/>
      <c r="THM4" s="1"/>
      <c r="THN4" s="1"/>
      <c r="THO4" s="1"/>
      <c r="THP4" s="1"/>
      <c r="THQ4" s="1"/>
      <c r="THR4" s="1"/>
      <c r="THS4" s="1"/>
      <c r="THT4" s="1"/>
      <c r="THU4" s="1"/>
      <c r="THV4" s="1"/>
      <c r="THW4" s="1"/>
      <c r="THX4" s="1"/>
      <c r="THY4" s="1"/>
      <c r="THZ4" s="1"/>
      <c r="TIA4" s="1"/>
      <c r="TIB4" s="1"/>
      <c r="TIC4" s="1"/>
      <c r="TID4" s="1"/>
      <c r="TIE4" s="1"/>
      <c r="TIF4" s="1"/>
      <c r="TIG4" s="1"/>
      <c r="TIH4" s="1"/>
      <c r="TII4" s="1"/>
      <c r="TIJ4" s="1"/>
      <c r="TIK4" s="1"/>
      <c r="TIL4" s="1"/>
      <c r="TIM4" s="1"/>
      <c r="TIN4" s="1"/>
      <c r="TIO4" s="1"/>
      <c r="TIP4" s="1"/>
      <c r="TIQ4" s="1"/>
      <c r="TIR4" s="1"/>
      <c r="TIS4" s="1"/>
      <c r="TIT4" s="1"/>
      <c r="TIU4" s="1"/>
      <c r="TIV4" s="1"/>
      <c r="TIW4" s="1"/>
      <c r="TIX4" s="1"/>
      <c r="TIY4" s="1"/>
      <c r="TIZ4" s="1"/>
      <c r="TJA4" s="1"/>
      <c r="TJB4" s="1"/>
      <c r="TJC4" s="1"/>
      <c r="TJD4" s="1"/>
      <c r="TJE4" s="1"/>
      <c r="TJF4" s="1"/>
      <c r="TJG4" s="1"/>
      <c r="TJH4" s="1"/>
      <c r="TJI4" s="1"/>
      <c r="TJJ4" s="1"/>
      <c r="TJK4" s="1"/>
      <c r="TJL4" s="1"/>
      <c r="TJM4" s="1"/>
      <c r="TJN4" s="1"/>
      <c r="TJO4" s="1"/>
      <c r="TJP4" s="1"/>
      <c r="TJQ4" s="1"/>
      <c r="TJR4" s="1"/>
      <c r="TJS4" s="1"/>
      <c r="TJT4" s="1"/>
      <c r="TJU4" s="1"/>
      <c r="TJV4" s="1"/>
      <c r="TJW4" s="1"/>
      <c r="TJX4" s="1"/>
      <c r="TJY4" s="1"/>
      <c r="TJZ4" s="1"/>
      <c r="TKA4" s="1"/>
      <c r="TKB4" s="1"/>
      <c r="TKC4" s="1"/>
      <c r="TKD4" s="1"/>
      <c r="TKE4" s="1"/>
      <c r="TKF4" s="1"/>
      <c r="TKG4" s="1"/>
      <c r="TKH4" s="1"/>
      <c r="TKI4" s="1"/>
      <c r="TKJ4" s="1"/>
      <c r="TKK4" s="1"/>
      <c r="TKL4" s="1"/>
      <c r="TKM4" s="1"/>
      <c r="TKN4" s="1"/>
      <c r="TKO4" s="1"/>
      <c r="TKP4" s="1"/>
      <c r="TKQ4" s="1"/>
      <c r="TKR4" s="1"/>
      <c r="TKS4" s="1"/>
      <c r="TKT4" s="1"/>
      <c r="TKU4" s="1"/>
      <c r="TKV4" s="1"/>
      <c r="TKW4" s="1"/>
      <c r="TKX4" s="1"/>
      <c r="TKY4" s="1"/>
      <c r="TKZ4" s="1"/>
      <c r="TLA4" s="1"/>
      <c r="TLB4" s="1"/>
      <c r="TLC4" s="1"/>
      <c r="TLD4" s="1"/>
      <c r="TLE4" s="1"/>
      <c r="TLF4" s="1"/>
      <c r="TLG4" s="1"/>
      <c r="TLH4" s="1"/>
      <c r="TLI4" s="1"/>
      <c r="TLJ4" s="1"/>
      <c r="TLK4" s="1"/>
      <c r="TLL4" s="1"/>
      <c r="TLM4" s="1"/>
      <c r="TLN4" s="1"/>
      <c r="TLO4" s="1"/>
      <c r="TLP4" s="1"/>
      <c r="TLQ4" s="1"/>
      <c r="TLR4" s="1"/>
      <c r="TLS4" s="1"/>
      <c r="TLT4" s="1"/>
      <c r="TLU4" s="1"/>
      <c r="TLV4" s="1"/>
      <c r="TLW4" s="1"/>
      <c r="TLX4" s="1"/>
      <c r="TLY4" s="1"/>
      <c r="TLZ4" s="1"/>
      <c r="TMA4" s="1"/>
      <c r="TMB4" s="1"/>
      <c r="TMC4" s="1"/>
      <c r="TMD4" s="1"/>
      <c r="TME4" s="1"/>
      <c r="TMF4" s="1"/>
      <c r="TMG4" s="1"/>
      <c r="TMH4" s="1"/>
      <c r="TMI4" s="1"/>
      <c r="TMJ4" s="1"/>
      <c r="TMK4" s="1"/>
      <c r="TML4" s="1"/>
      <c r="TMM4" s="1"/>
      <c r="TMN4" s="1"/>
      <c r="TMO4" s="1"/>
      <c r="TMP4" s="1"/>
      <c r="TMQ4" s="1"/>
      <c r="TMR4" s="1"/>
      <c r="TMS4" s="1"/>
      <c r="TMT4" s="1"/>
      <c r="TMU4" s="1"/>
      <c r="TMV4" s="1"/>
      <c r="TMW4" s="1"/>
      <c r="TMX4" s="1"/>
      <c r="TMY4" s="1"/>
      <c r="TMZ4" s="1"/>
      <c r="TNA4" s="1"/>
      <c r="TNB4" s="1"/>
      <c r="TNC4" s="1"/>
      <c r="TND4" s="1"/>
      <c r="TNE4" s="1"/>
      <c r="TNF4" s="1"/>
      <c r="TNG4" s="1"/>
      <c r="TNH4" s="1"/>
      <c r="TNI4" s="1"/>
      <c r="TNJ4" s="1"/>
      <c r="TNK4" s="1"/>
      <c r="TNL4" s="1"/>
      <c r="TNM4" s="1"/>
      <c r="TNN4" s="1"/>
      <c r="TNO4" s="1"/>
      <c r="TNP4" s="1"/>
      <c r="TNQ4" s="1"/>
      <c r="TNR4" s="1"/>
      <c r="TNS4" s="1"/>
      <c r="TNT4" s="1"/>
      <c r="TNU4" s="1"/>
      <c r="TNV4" s="1"/>
      <c r="TNW4" s="1"/>
      <c r="TNX4" s="1"/>
      <c r="TNY4" s="1"/>
      <c r="TNZ4" s="1"/>
      <c r="TOA4" s="1"/>
      <c r="TOB4" s="1"/>
      <c r="TOC4" s="1"/>
      <c r="TOD4" s="1"/>
      <c r="TOE4" s="1"/>
      <c r="TOF4" s="1"/>
      <c r="TOG4" s="1"/>
      <c r="TOH4" s="1"/>
      <c r="TOI4" s="1"/>
      <c r="TOJ4" s="1"/>
      <c r="TOK4" s="1"/>
      <c r="TOL4" s="1"/>
      <c r="TOM4" s="1"/>
      <c r="TON4" s="1"/>
      <c r="TOO4" s="1"/>
      <c r="TOP4" s="1"/>
      <c r="TOQ4" s="1"/>
      <c r="TOR4" s="1"/>
      <c r="TOS4" s="1"/>
      <c r="TOT4" s="1"/>
      <c r="TOU4" s="1"/>
      <c r="TOV4" s="1"/>
      <c r="TOW4" s="1"/>
      <c r="TOX4" s="1"/>
      <c r="TOY4" s="1"/>
      <c r="TOZ4" s="1"/>
      <c r="TPA4" s="1"/>
      <c r="TPB4" s="1"/>
      <c r="TPC4" s="1"/>
      <c r="TPD4" s="1"/>
      <c r="TPE4" s="1"/>
      <c r="TPF4" s="1"/>
      <c r="TPG4" s="1"/>
      <c r="TPH4" s="1"/>
      <c r="TPI4" s="1"/>
      <c r="TPJ4" s="1"/>
      <c r="TPK4" s="1"/>
      <c r="TPL4" s="1"/>
      <c r="TPM4" s="1"/>
      <c r="TPN4" s="1"/>
      <c r="TPO4" s="1"/>
      <c r="TPP4" s="1"/>
      <c r="TPQ4" s="1"/>
      <c r="TPR4" s="1"/>
      <c r="TPS4" s="1"/>
      <c r="TPT4" s="1"/>
      <c r="TPU4" s="1"/>
      <c r="TPV4" s="1"/>
      <c r="TPW4" s="1"/>
      <c r="TPX4" s="1"/>
      <c r="TPY4" s="1"/>
      <c r="TPZ4" s="1"/>
      <c r="TQA4" s="1"/>
      <c r="TQB4" s="1"/>
      <c r="TQC4" s="1"/>
      <c r="TQD4" s="1"/>
      <c r="TQE4" s="1"/>
      <c r="TQF4" s="1"/>
      <c r="TQG4" s="1"/>
      <c r="TQH4" s="1"/>
      <c r="TQI4" s="1"/>
      <c r="TQJ4" s="1"/>
      <c r="TQK4" s="1"/>
      <c r="TQL4" s="1"/>
      <c r="TQM4" s="1"/>
      <c r="TQN4" s="1"/>
      <c r="TQO4" s="1"/>
      <c r="TQP4" s="1"/>
      <c r="TQQ4" s="1"/>
      <c r="TQR4" s="1"/>
      <c r="TQS4" s="1"/>
      <c r="TQT4" s="1"/>
      <c r="TQU4" s="1"/>
      <c r="TQV4" s="1"/>
      <c r="TQW4" s="1"/>
      <c r="TQX4" s="1"/>
      <c r="TQY4" s="1"/>
      <c r="TQZ4" s="1"/>
      <c r="TRA4" s="1"/>
      <c r="TRB4" s="1"/>
      <c r="TRC4" s="1"/>
      <c r="TRD4" s="1"/>
      <c r="TRE4" s="1"/>
      <c r="TRF4" s="1"/>
      <c r="TRG4" s="1"/>
      <c r="TRH4" s="1"/>
      <c r="TRI4" s="1"/>
      <c r="TRJ4" s="1"/>
      <c r="TRK4" s="1"/>
      <c r="TRL4" s="1"/>
      <c r="TRM4" s="1"/>
      <c r="TRN4" s="1"/>
      <c r="TRO4" s="1"/>
      <c r="TRP4" s="1"/>
      <c r="TRQ4" s="1"/>
      <c r="TRR4" s="1"/>
      <c r="TRS4" s="1"/>
      <c r="TRT4" s="1"/>
      <c r="TRU4" s="1"/>
      <c r="TRV4" s="1"/>
      <c r="TRW4" s="1"/>
      <c r="TRX4" s="1"/>
      <c r="TRY4" s="1"/>
      <c r="TRZ4" s="1"/>
      <c r="TSA4" s="1"/>
      <c r="TSB4" s="1"/>
      <c r="TSC4" s="1"/>
      <c r="TSD4" s="1"/>
      <c r="TSE4" s="1"/>
      <c r="TSF4" s="1"/>
      <c r="TSG4" s="1"/>
      <c r="TSH4" s="1"/>
      <c r="TSI4" s="1"/>
      <c r="TSJ4" s="1"/>
      <c r="TSK4" s="1"/>
      <c r="TSL4" s="1"/>
      <c r="TSM4" s="1"/>
      <c r="TSN4" s="1"/>
      <c r="TSO4" s="1"/>
      <c r="TSP4" s="1"/>
      <c r="TSQ4" s="1"/>
      <c r="TSR4" s="1"/>
      <c r="TSS4" s="1"/>
      <c r="TST4" s="1"/>
      <c r="TSU4" s="1"/>
      <c r="TSV4" s="1"/>
      <c r="TSW4" s="1"/>
      <c r="TSX4" s="1"/>
      <c r="TSY4" s="1"/>
      <c r="TSZ4" s="1"/>
      <c r="TTA4" s="1"/>
      <c r="TTB4" s="1"/>
      <c r="TTC4" s="1"/>
      <c r="TTD4" s="1"/>
      <c r="TTE4" s="1"/>
      <c r="TTF4" s="1"/>
      <c r="TTG4" s="1"/>
      <c r="TTH4" s="1"/>
      <c r="TTI4" s="1"/>
      <c r="TTJ4" s="1"/>
      <c r="TTK4" s="1"/>
      <c r="TTL4" s="1"/>
      <c r="TTM4" s="1"/>
      <c r="TTN4" s="1"/>
      <c r="TTO4" s="1"/>
      <c r="TTP4" s="1"/>
      <c r="TTQ4" s="1"/>
      <c r="TTR4" s="1"/>
      <c r="TTS4" s="1"/>
      <c r="TTT4" s="1"/>
      <c r="TTU4" s="1"/>
      <c r="TTV4" s="1"/>
      <c r="TTW4" s="1"/>
      <c r="TTX4" s="1"/>
      <c r="TTY4" s="1"/>
      <c r="TTZ4" s="1"/>
      <c r="TUA4" s="1"/>
      <c r="TUB4" s="1"/>
      <c r="TUC4" s="1"/>
      <c r="TUD4" s="1"/>
      <c r="TUE4" s="1"/>
      <c r="TUF4" s="1"/>
      <c r="TUG4" s="1"/>
      <c r="TUH4" s="1"/>
      <c r="TUI4" s="1"/>
      <c r="TUJ4" s="1"/>
      <c r="TUK4" s="1"/>
      <c r="TUL4" s="1"/>
      <c r="TUM4" s="1"/>
      <c r="TUN4" s="1"/>
      <c r="TUO4" s="1"/>
      <c r="TUP4" s="1"/>
      <c r="TUQ4" s="1"/>
      <c r="TUR4" s="1"/>
      <c r="TUS4" s="1"/>
      <c r="TUT4" s="1"/>
      <c r="TUU4" s="1"/>
      <c r="TUV4" s="1"/>
      <c r="TUW4" s="1"/>
      <c r="TUX4" s="1"/>
      <c r="TUY4" s="1"/>
      <c r="TUZ4" s="1"/>
      <c r="TVA4" s="1"/>
      <c r="TVB4" s="1"/>
      <c r="TVC4" s="1"/>
      <c r="TVD4" s="1"/>
      <c r="TVE4" s="1"/>
      <c r="TVF4" s="1"/>
      <c r="TVG4" s="1"/>
      <c r="TVH4" s="1"/>
      <c r="TVI4" s="1"/>
      <c r="TVJ4" s="1"/>
      <c r="TVK4" s="1"/>
      <c r="TVL4" s="1"/>
      <c r="TVM4" s="1"/>
      <c r="TVN4" s="1"/>
      <c r="TVO4" s="1"/>
      <c r="TVP4" s="1"/>
      <c r="TVQ4" s="1"/>
      <c r="TVR4" s="1"/>
      <c r="TVS4" s="1"/>
      <c r="TVT4" s="1"/>
      <c r="TVU4" s="1"/>
      <c r="TVV4" s="1"/>
      <c r="TVW4" s="1"/>
      <c r="TVX4" s="1"/>
      <c r="TVY4" s="1"/>
      <c r="TVZ4" s="1"/>
      <c r="TWA4" s="1"/>
      <c r="TWB4" s="1"/>
      <c r="TWC4" s="1"/>
      <c r="TWD4" s="1"/>
      <c r="TWE4" s="1"/>
      <c r="TWF4" s="1"/>
      <c r="TWG4" s="1"/>
      <c r="TWH4" s="1"/>
      <c r="TWI4" s="1"/>
      <c r="TWJ4" s="1"/>
      <c r="TWK4" s="1"/>
      <c r="TWL4" s="1"/>
      <c r="TWM4" s="1"/>
      <c r="TWN4" s="1"/>
      <c r="TWO4" s="1"/>
      <c r="TWP4" s="1"/>
      <c r="TWQ4" s="1"/>
      <c r="TWR4" s="1"/>
      <c r="TWS4" s="1"/>
      <c r="TWT4" s="1"/>
      <c r="TWU4" s="1"/>
      <c r="TWV4" s="1"/>
      <c r="TWW4" s="1"/>
      <c r="TWX4" s="1"/>
      <c r="TWY4" s="1"/>
      <c r="TWZ4" s="1"/>
      <c r="TXA4" s="1"/>
      <c r="TXB4" s="1"/>
      <c r="TXC4" s="1"/>
      <c r="TXD4" s="1"/>
      <c r="TXE4" s="1"/>
      <c r="TXF4" s="1"/>
      <c r="TXG4" s="1"/>
      <c r="TXH4" s="1"/>
      <c r="TXI4" s="1"/>
      <c r="TXJ4" s="1"/>
      <c r="TXK4" s="1"/>
      <c r="TXL4" s="1"/>
      <c r="TXM4" s="1"/>
      <c r="TXN4" s="1"/>
      <c r="TXO4" s="1"/>
      <c r="TXP4" s="1"/>
      <c r="TXQ4" s="1"/>
      <c r="TXR4" s="1"/>
      <c r="TXS4" s="1"/>
      <c r="TXT4" s="1"/>
      <c r="TXU4" s="1"/>
      <c r="TXV4" s="1"/>
      <c r="TXW4" s="1"/>
      <c r="TXX4" s="1"/>
      <c r="TXY4" s="1"/>
      <c r="TXZ4" s="1"/>
      <c r="TYA4" s="1"/>
      <c r="TYB4" s="1"/>
      <c r="TYC4" s="1"/>
      <c r="TYD4" s="1"/>
      <c r="TYE4" s="1"/>
      <c r="TYF4" s="1"/>
      <c r="TYG4" s="1"/>
      <c r="TYH4" s="1"/>
      <c r="TYI4" s="1"/>
      <c r="TYJ4" s="1"/>
      <c r="TYK4" s="1"/>
      <c r="TYL4" s="1"/>
      <c r="TYM4" s="1"/>
      <c r="TYN4" s="1"/>
      <c r="TYO4" s="1"/>
      <c r="TYP4" s="1"/>
      <c r="TYQ4" s="1"/>
      <c r="TYR4" s="1"/>
      <c r="TYS4" s="1"/>
      <c r="TYT4" s="1"/>
      <c r="TYU4" s="1"/>
      <c r="TYV4" s="1"/>
      <c r="TYW4" s="1"/>
      <c r="TYX4" s="1"/>
      <c r="TYY4" s="1"/>
      <c r="TYZ4" s="1"/>
      <c r="TZA4" s="1"/>
      <c r="TZB4" s="1"/>
      <c r="TZC4" s="1"/>
      <c r="TZD4" s="1"/>
      <c r="TZE4" s="1"/>
      <c r="TZF4" s="1"/>
      <c r="TZG4" s="1"/>
      <c r="TZH4" s="1"/>
      <c r="TZI4" s="1"/>
      <c r="TZJ4" s="1"/>
      <c r="TZK4" s="1"/>
      <c r="TZL4" s="1"/>
      <c r="TZM4" s="1"/>
      <c r="TZN4" s="1"/>
      <c r="TZO4" s="1"/>
      <c r="TZP4" s="1"/>
      <c r="TZQ4" s="1"/>
      <c r="TZR4" s="1"/>
      <c r="TZS4" s="1"/>
      <c r="TZT4" s="1"/>
      <c r="TZU4" s="1"/>
      <c r="TZV4" s="1"/>
      <c r="TZW4" s="1"/>
      <c r="TZX4" s="1"/>
      <c r="TZY4" s="1"/>
      <c r="TZZ4" s="1"/>
      <c r="UAA4" s="1"/>
      <c r="UAB4" s="1"/>
      <c r="UAC4" s="1"/>
      <c r="UAD4" s="1"/>
      <c r="UAE4" s="1"/>
      <c r="UAF4" s="1"/>
      <c r="UAG4" s="1"/>
      <c r="UAH4" s="1"/>
      <c r="UAI4" s="1"/>
      <c r="UAJ4" s="1"/>
      <c r="UAK4" s="1"/>
      <c r="UAL4" s="1"/>
      <c r="UAM4" s="1"/>
      <c r="UAN4" s="1"/>
      <c r="UAO4" s="1"/>
      <c r="UAP4" s="1"/>
      <c r="UAQ4" s="1"/>
      <c r="UAR4" s="1"/>
      <c r="UAS4" s="1"/>
      <c r="UAT4" s="1"/>
      <c r="UAU4" s="1"/>
      <c r="UAV4" s="1"/>
      <c r="UAW4" s="1"/>
      <c r="UAX4" s="1"/>
      <c r="UAY4" s="1"/>
      <c r="UAZ4" s="1"/>
      <c r="UBA4" s="1"/>
      <c r="UBB4" s="1"/>
      <c r="UBC4" s="1"/>
      <c r="UBD4" s="1"/>
      <c r="UBE4" s="1"/>
      <c r="UBF4" s="1"/>
      <c r="UBG4" s="1"/>
      <c r="UBH4" s="1"/>
      <c r="UBI4" s="1"/>
      <c r="UBJ4" s="1"/>
      <c r="UBK4" s="1"/>
      <c r="UBL4" s="1"/>
      <c r="UBM4" s="1"/>
      <c r="UBN4" s="1"/>
      <c r="UBO4" s="1"/>
      <c r="UBP4" s="1"/>
      <c r="UBQ4" s="1"/>
      <c r="UBR4" s="1"/>
      <c r="UBS4" s="1"/>
      <c r="UBT4" s="1"/>
      <c r="UBU4" s="1"/>
      <c r="UBV4" s="1"/>
      <c r="UBW4" s="1"/>
      <c r="UBX4" s="1"/>
      <c r="UBY4" s="1"/>
      <c r="UBZ4" s="1"/>
      <c r="UCA4" s="1"/>
      <c r="UCB4" s="1"/>
      <c r="UCC4" s="1"/>
      <c r="UCD4" s="1"/>
      <c r="UCE4" s="1"/>
      <c r="UCF4" s="1"/>
      <c r="UCG4" s="1"/>
      <c r="UCH4" s="1"/>
      <c r="UCI4" s="1"/>
      <c r="UCJ4" s="1"/>
      <c r="UCK4" s="1"/>
      <c r="UCL4" s="1"/>
      <c r="UCM4" s="1"/>
      <c r="UCN4" s="1"/>
      <c r="UCO4" s="1"/>
      <c r="UCP4" s="1"/>
      <c r="UCQ4" s="1"/>
      <c r="UCR4" s="1"/>
      <c r="UCS4" s="1"/>
      <c r="UCT4" s="1"/>
      <c r="UCU4" s="1"/>
      <c r="UCV4" s="1"/>
      <c r="UCW4" s="1"/>
      <c r="UCX4" s="1"/>
      <c r="UCY4" s="1"/>
      <c r="UCZ4" s="1"/>
      <c r="UDA4" s="1"/>
      <c r="UDB4" s="1"/>
      <c r="UDC4" s="1"/>
      <c r="UDD4" s="1"/>
      <c r="UDE4" s="1"/>
      <c r="UDF4" s="1"/>
      <c r="UDG4" s="1"/>
      <c r="UDH4" s="1"/>
      <c r="UDI4" s="1"/>
      <c r="UDJ4" s="1"/>
      <c r="UDK4" s="1"/>
      <c r="UDL4" s="1"/>
      <c r="UDM4" s="1"/>
      <c r="UDN4" s="1"/>
      <c r="UDO4" s="1"/>
      <c r="UDP4" s="1"/>
      <c r="UDQ4" s="1"/>
      <c r="UDR4" s="1"/>
      <c r="UDS4" s="1"/>
      <c r="UDT4" s="1"/>
      <c r="UDU4" s="1"/>
      <c r="UDV4" s="1"/>
      <c r="UDW4" s="1"/>
      <c r="UDX4" s="1"/>
      <c r="UDY4" s="1"/>
      <c r="UDZ4" s="1"/>
      <c r="UEA4" s="1"/>
      <c r="UEB4" s="1"/>
      <c r="UEC4" s="1"/>
      <c r="UED4" s="1"/>
      <c r="UEE4" s="1"/>
      <c r="UEF4" s="1"/>
      <c r="UEG4" s="1"/>
      <c r="UEH4" s="1"/>
      <c r="UEI4" s="1"/>
      <c r="UEJ4" s="1"/>
      <c r="UEK4" s="1"/>
      <c r="UEL4" s="1"/>
      <c r="UEM4" s="1"/>
      <c r="UEN4" s="1"/>
      <c r="UEO4" s="1"/>
      <c r="UEP4" s="1"/>
      <c r="UEQ4" s="1"/>
      <c r="UER4" s="1"/>
      <c r="UES4" s="1"/>
      <c r="UET4" s="1"/>
      <c r="UEU4" s="1"/>
      <c r="UEV4" s="1"/>
      <c r="UEW4" s="1"/>
      <c r="UEX4" s="1"/>
      <c r="UEY4" s="1"/>
      <c r="UEZ4" s="1"/>
      <c r="UFA4" s="1"/>
      <c r="UFB4" s="1"/>
      <c r="UFC4" s="1"/>
      <c r="UFD4" s="1"/>
      <c r="UFE4" s="1"/>
      <c r="UFF4" s="1"/>
      <c r="UFG4" s="1"/>
      <c r="UFH4" s="1"/>
      <c r="UFI4" s="1"/>
      <c r="UFJ4" s="1"/>
      <c r="UFK4" s="1"/>
      <c r="UFL4" s="1"/>
      <c r="UFM4" s="1"/>
      <c r="UFN4" s="1"/>
      <c r="UFO4" s="1"/>
      <c r="UFP4" s="1"/>
      <c r="UFQ4" s="1"/>
      <c r="UFR4" s="1"/>
      <c r="UFS4" s="1"/>
      <c r="UFT4" s="1"/>
      <c r="UFU4" s="1"/>
      <c r="UFV4" s="1"/>
      <c r="UFW4" s="1"/>
      <c r="UFX4" s="1"/>
      <c r="UFY4" s="1"/>
      <c r="UFZ4" s="1"/>
      <c r="UGA4" s="1"/>
      <c r="UGB4" s="1"/>
      <c r="UGC4" s="1"/>
      <c r="UGD4" s="1"/>
      <c r="UGE4" s="1"/>
      <c r="UGF4" s="1"/>
      <c r="UGG4" s="1"/>
      <c r="UGH4" s="1"/>
      <c r="UGI4" s="1"/>
      <c r="UGJ4" s="1"/>
      <c r="UGK4" s="1"/>
      <c r="UGL4" s="1"/>
      <c r="UGM4" s="1"/>
      <c r="UGN4" s="1"/>
      <c r="UGO4" s="1"/>
      <c r="UGP4" s="1"/>
      <c r="UGQ4" s="1"/>
      <c r="UGR4" s="1"/>
      <c r="UGS4" s="1"/>
      <c r="UGT4" s="1"/>
      <c r="UGU4" s="1"/>
      <c r="UGV4" s="1"/>
      <c r="UGW4" s="1"/>
      <c r="UGX4" s="1"/>
      <c r="UGY4" s="1"/>
      <c r="UGZ4" s="1"/>
      <c r="UHA4" s="1"/>
      <c r="UHB4" s="1"/>
      <c r="UHC4" s="1"/>
      <c r="UHD4" s="1"/>
      <c r="UHE4" s="1"/>
      <c r="UHF4" s="1"/>
      <c r="UHG4" s="1"/>
      <c r="UHH4" s="1"/>
      <c r="UHI4" s="1"/>
      <c r="UHJ4" s="1"/>
      <c r="UHK4" s="1"/>
      <c r="UHL4" s="1"/>
      <c r="UHM4" s="1"/>
      <c r="UHN4" s="1"/>
      <c r="UHO4" s="1"/>
      <c r="UHP4" s="1"/>
      <c r="UHQ4" s="1"/>
      <c r="UHR4" s="1"/>
      <c r="UHS4" s="1"/>
      <c r="UHT4" s="1"/>
      <c r="UHU4" s="1"/>
      <c r="UHV4" s="1"/>
      <c r="UHW4" s="1"/>
      <c r="UHX4" s="1"/>
      <c r="UHY4" s="1"/>
      <c r="UHZ4" s="1"/>
      <c r="UIA4" s="1"/>
      <c r="UIB4" s="1"/>
      <c r="UIC4" s="1"/>
      <c r="UID4" s="1"/>
      <c r="UIE4" s="1"/>
      <c r="UIF4" s="1"/>
      <c r="UIG4" s="1"/>
      <c r="UIH4" s="1"/>
      <c r="UII4" s="1"/>
      <c r="UIJ4" s="1"/>
      <c r="UIK4" s="1"/>
      <c r="UIL4" s="1"/>
      <c r="UIM4" s="1"/>
      <c r="UIN4" s="1"/>
      <c r="UIO4" s="1"/>
      <c r="UIP4" s="1"/>
      <c r="UIQ4" s="1"/>
      <c r="UIR4" s="1"/>
      <c r="UIS4" s="1"/>
      <c r="UIT4" s="1"/>
      <c r="UIU4" s="1"/>
      <c r="UIV4" s="1"/>
      <c r="UIW4" s="1"/>
      <c r="UIX4" s="1"/>
      <c r="UIY4" s="1"/>
      <c r="UIZ4" s="1"/>
      <c r="UJA4" s="1"/>
      <c r="UJB4" s="1"/>
      <c r="UJC4" s="1"/>
      <c r="UJD4" s="1"/>
      <c r="UJE4" s="1"/>
      <c r="UJF4" s="1"/>
      <c r="UJG4" s="1"/>
      <c r="UJH4" s="1"/>
      <c r="UJI4" s="1"/>
      <c r="UJJ4" s="1"/>
      <c r="UJK4" s="1"/>
      <c r="UJL4" s="1"/>
      <c r="UJM4" s="1"/>
      <c r="UJN4" s="1"/>
      <c r="UJO4" s="1"/>
      <c r="UJP4" s="1"/>
      <c r="UJQ4" s="1"/>
      <c r="UJR4" s="1"/>
      <c r="UJS4" s="1"/>
      <c r="UJT4" s="1"/>
      <c r="UJU4" s="1"/>
      <c r="UJV4" s="1"/>
      <c r="UJW4" s="1"/>
      <c r="UJX4" s="1"/>
      <c r="UJY4" s="1"/>
      <c r="UJZ4" s="1"/>
      <c r="UKA4" s="1"/>
      <c r="UKB4" s="1"/>
      <c r="UKC4" s="1"/>
      <c r="UKD4" s="1"/>
      <c r="UKE4" s="1"/>
      <c r="UKF4" s="1"/>
      <c r="UKG4" s="1"/>
      <c r="UKH4" s="1"/>
      <c r="UKI4" s="1"/>
      <c r="UKJ4" s="1"/>
      <c r="UKK4" s="1"/>
      <c r="UKL4" s="1"/>
      <c r="UKM4" s="1"/>
      <c r="UKN4" s="1"/>
      <c r="UKO4" s="1"/>
      <c r="UKP4" s="1"/>
      <c r="UKQ4" s="1"/>
      <c r="UKR4" s="1"/>
      <c r="UKS4" s="1"/>
      <c r="UKT4" s="1"/>
      <c r="UKU4" s="1"/>
      <c r="UKV4" s="1"/>
      <c r="UKW4" s="1"/>
      <c r="UKX4" s="1"/>
      <c r="UKY4" s="1"/>
      <c r="UKZ4" s="1"/>
      <c r="ULA4" s="1"/>
      <c r="ULB4" s="1"/>
      <c r="ULC4" s="1"/>
      <c r="ULD4" s="1"/>
      <c r="ULE4" s="1"/>
      <c r="ULF4" s="1"/>
      <c r="ULG4" s="1"/>
      <c r="ULH4" s="1"/>
      <c r="ULI4" s="1"/>
      <c r="ULJ4" s="1"/>
      <c r="ULK4" s="1"/>
      <c r="ULL4" s="1"/>
      <c r="ULM4" s="1"/>
      <c r="ULN4" s="1"/>
      <c r="ULO4" s="1"/>
      <c r="ULP4" s="1"/>
      <c r="ULQ4" s="1"/>
      <c r="ULR4" s="1"/>
      <c r="ULS4" s="1"/>
      <c r="ULT4" s="1"/>
      <c r="ULU4" s="1"/>
      <c r="ULV4" s="1"/>
      <c r="ULW4" s="1"/>
      <c r="ULX4" s="1"/>
      <c r="ULY4" s="1"/>
      <c r="ULZ4" s="1"/>
      <c r="UMA4" s="1"/>
      <c r="UMB4" s="1"/>
      <c r="UMC4" s="1"/>
      <c r="UMD4" s="1"/>
      <c r="UME4" s="1"/>
      <c r="UMF4" s="1"/>
      <c r="UMG4" s="1"/>
      <c r="UMH4" s="1"/>
      <c r="UMI4" s="1"/>
      <c r="UMJ4" s="1"/>
      <c r="UMK4" s="1"/>
      <c r="UML4" s="1"/>
      <c r="UMM4" s="1"/>
      <c r="UMN4" s="1"/>
      <c r="UMO4" s="1"/>
      <c r="UMP4" s="1"/>
      <c r="UMQ4" s="1"/>
      <c r="UMR4" s="1"/>
      <c r="UMS4" s="1"/>
      <c r="UMT4" s="1"/>
      <c r="UMU4" s="1"/>
      <c r="UMV4" s="1"/>
      <c r="UMW4" s="1"/>
      <c r="UMX4" s="1"/>
      <c r="UMY4" s="1"/>
      <c r="UMZ4" s="1"/>
      <c r="UNA4" s="1"/>
      <c r="UNB4" s="1"/>
      <c r="UNC4" s="1"/>
      <c r="UND4" s="1"/>
      <c r="UNE4" s="1"/>
      <c r="UNF4" s="1"/>
      <c r="UNG4" s="1"/>
      <c r="UNH4" s="1"/>
      <c r="UNI4" s="1"/>
      <c r="UNJ4" s="1"/>
      <c r="UNK4" s="1"/>
      <c r="UNL4" s="1"/>
      <c r="UNM4" s="1"/>
      <c r="UNN4" s="1"/>
      <c r="UNO4" s="1"/>
      <c r="UNP4" s="1"/>
      <c r="UNQ4" s="1"/>
      <c r="UNR4" s="1"/>
      <c r="UNS4" s="1"/>
      <c r="UNT4" s="1"/>
      <c r="UNU4" s="1"/>
      <c r="UNV4" s="1"/>
      <c r="UNW4" s="1"/>
      <c r="UNX4" s="1"/>
      <c r="UNY4" s="1"/>
      <c r="UNZ4" s="1"/>
      <c r="UOA4" s="1"/>
      <c r="UOB4" s="1"/>
      <c r="UOC4" s="1"/>
      <c r="UOD4" s="1"/>
      <c r="UOE4" s="1"/>
      <c r="UOF4" s="1"/>
      <c r="UOG4" s="1"/>
      <c r="UOH4" s="1"/>
      <c r="UOI4" s="1"/>
      <c r="UOJ4" s="1"/>
      <c r="UOK4" s="1"/>
      <c r="UOL4" s="1"/>
      <c r="UOM4" s="1"/>
      <c r="UON4" s="1"/>
      <c r="UOO4" s="1"/>
      <c r="UOP4" s="1"/>
      <c r="UOQ4" s="1"/>
      <c r="UOR4" s="1"/>
      <c r="UOS4" s="1"/>
      <c r="UOT4" s="1"/>
      <c r="UOU4" s="1"/>
      <c r="UOV4" s="1"/>
      <c r="UOW4" s="1"/>
      <c r="UOX4" s="1"/>
      <c r="UOY4" s="1"/>
      <c r="UOZ4" s="1"/>
      <c r="UPA4" s="1"/>
      <c r="UPB4" s="1"/>
      <c r="UPC4" s="1"/>
      <c r="UPD4" s="1"/>
      <c r="UPE4" s="1"/>
      <c r="UPF4" s="1"/>
      <c r="UPG4" s="1"/>
      <c r="UPH4" s="1"/>
      <c r="UPI4" s="1"/>
      <c r="UPJ4" s="1"/>
      <c r="UPK4" s="1"/>
      <c r="UPL4" s="1"/>
      <c r="UPM4" s="1"/>
      <c r="UPN4" s="1"/>
      <c r="UPO4" s="1"/>
      <c r="UPP4" s="1"/>
      <c r="UPQ4" s="1"/>
      <c r="UPR4" s="1"/>
      <c r="UPS4" s="1"/>
      <c r="UPT4" s="1"/>
      <c r="UPU4" s="1"/>
      <c r="UPV4" s="1"/>
      <c r="UPW4" s="1"/>
      <c r="UPX4" s="1"/>
      <c r="UPY4" s="1"/>
      <c r="UPZ4" s="1"/>
      <c r="UQA4" s="1"/>
      <c r="UQB4" s="1"/>
      <c r="UQC4" s="1"/>
      <c r="UQD4" s="1"/>
      <c r="UQE4" s="1"/>
      <c r="UQF4" s="1"/>
      <c r="UQG4" s="1"/>
      <c r="UQH4" s="1"/>
      <c r="UQI4" s="1"/>
      <c r="UQJ4" s="1"/>
      <c r="UQK4" s="1"/>
      <c r="UQL4" s="1"/>
      <c r="UQM4" s="1"/>
      <c r="UQN4" s="1"/>
      <c r="UQO4" s="1"/>
      <c r="UQP4" s="1"/>
      <c r="UQQ4" s="1"/>
      <c r="UQR4" s="1"/>
      <c r="UQS4" s="1"/>
      <c r="UQT4" s="1"/>
      <c r="UQU4" s="1"/>
      <c r="UQV4" s="1"/>
      <c r="UQW4" s="1"/>
      <c r="UQX4" s="1"/>
      <c r="UQY4" s="1"/>
      <c r="UQZ4" s="1"/>
      <c r="URA4" s="1"/>
      <c r="URB4" s="1"/>
      <c r="URC4" s="1"/>
      <c r="URD4" s="1"/>
      <c r="URE4" s="1"/>
      <c r="URF4" s="1"/>
      <c r="URG4" s="1"/>
      <c r="URH4" s="1"/>
      <c r="URI4" s="1"/>
      <c r="URJ4" s="1"/>
      <c r="URK4" s="1"/>
      <c r="URL4" s="1"/>
      <c r="URM4" s="1"/>
      <c r="URN4" s="1"/>
      <c r="URO4" s="1"/>
      <c r="URP4" s="1"/>
      <c r="URQ4" s="1"/>
      <c r="URR4" s="1"/>
      <c r="URS4" s="1"/>
      <c r="URT4" s="1"/>
      <c r="URU4" s="1"/>
      <c r="URV4" s="1"/>
      <c r="URW4" s="1"/>
      <c r="URX4" s="1"/>
      <c r="URY4" s="1"/>
      <c r="URZ4" s="1"/>
      <c r="USA4" s="1"/>
      <c r="USB4" s="1"/>
      <c r="USC4" s="1"/>
      <c r="USD4" s="1"/>
      <c r="USE4" s="1"/>
      <c r="USF4" s="1"/>
      <c r="USG4" s="1"/>
      <c r="USH4" s="1"/>
      <c r="USI4" s="1"/>
      <c r="USJ4" s="1"/>
      <c r="USK4" s="1"/>
      <c r="USL4" s="1"/>
      <c r="USM4" s="1"/>
      <c r="USN4" s="1"/>
      <c r="USO4" s="1"/>
      <c r="USP4" s="1"/>
      <c r="USQ4" s="1"/>
      <c r="USR4" s="1"/>
      <c r="USS4" s="1"/>
      <c r="UST4" s="1"/>
      <c r="USU4" s="1"/>
      <c r="USV4" s="1"/>
      <c r="USW4" s="1"/>
      <c r="USX4" s="1"/>
      <c r="USY4" s="1"/>
      <c r="USZ4" s="1"/>
      <c r="UTA4" s="1"/>
      <c r="UTB4" s="1"/>
      <c r="UTC4" s="1"/>
      <c r="UTD4" s="1"/>
      <c r="UTE4" s="1"/>
      <c r="UTF4" s="1"/>
      <c r="UTG4" s="1"/>
      <c r="UTH4" s="1"/>
      <c r="UTI4" s="1"/>
      <c r="UTJ4" s="1"/>
      <c r="UTK4" s="1"/>
      <c r="UTL4" s="1"/>
      <c r="UTM4" s="1"/>
      <c r="UTN4" s="1"/>
      <c r="UTO4" s="1"/>
      <c r="UTP4" s="1"/>
      <c r="UTQ4" s="1"/>
      <c r="UTR4" s="1"/>
      <c r="UTS4" s="1"/>
      <c r="UTT4" s="1"/>
      <c r="UTU4" s="1"/>
      <c r="UTV4" s="1"/>
      <c r="UTW4" s="1"/>
      <c r="UTX4" s="1"/>
      <c r="UTY4" s="1"/>
      <c r="UTZ4" s="1"/>
      <c r="UUA4" s="1"/>
      <c r="UUB4" s="1"/>
      <c r="UUC4" s="1"/>
      <c r="UUD4" s="1"/>
      <c r="UUE4" s="1"/>
      <c r="UUF4" s="1"/>
      <c r="UUG4" s="1"/>
      <c r="UUH4" s="1"/>
      <c r="UUI4" s="1"/>
      <c r="UUJ4" s="1"/>
      <c r="UUK4" s="1"/>
      <c r="UUL4" s="1"/>
      <c r="UUM4" s="1"/>
      <c r="UUN4" s="1"/>
      <c r="UUO4" s="1"/>
      <c r="UUP4" s="1"/>
      <c r="UUQ4" s="1"/>
      <c r="UUR4" s="1"/>
      <c r="UUS4" s="1"/>
      <c r="UUT4" s="1"/>
      <c r="UUU4" s="1"/>
      <c r="UUV4" s="1"/>
      <c r="UUW4" s="1"/>
      <c r="UUX4" s="1"/>
      <c r="UUY4" s="1"/>
      <c r="UUZ4" s="1"/>
      <c r="UVA4" s="1"/>
      <c r="UVB4" s="1"/>
      <c r="UVC4" s="1"/>
      <c r="UVD4" s="1"/>
      <c r="UVE4" s="1"/>
      <c r="UVF4" s="1"/>
      <c r="UVG4" s="1"/>
      <c r="UVH4" s="1"/>
      <c r="UVI4" s="1"/>
      <c r="UVJ4" s="1"/>
      <c r="UVK4" s="1"/>
      <c r="UVL4" s="1"/>
      <c r="UVM4" s="1"/>
      <c r="UVN4" s="1"/>
      <c r="UVO4" s="1"/>
      <c r="UVP4" s="1"/>
      <c r="UVQ4" s="1"/>
      <c r="UVR4" s="1"/>
      <c r="UVS4" s="1"/>
      <c r="UVT4" s="1"/>
      <c r="UVU4" s="1"/>
      <c r="UVV4" s="1"/>
      <c r="UVW4" s="1"/>
      <c r="UVX4" s="1"/>
      <c r="UVY4" s="1"/>
      <c r="UVZ4" s="1"/>
      <c r="UWA4" s="1"/>
      <c r="UWB4" s="1"/>
      <c r="UWC4" s="1"/>
      <c r="UWD4" s="1"/>
      <c r="UWE4" s="1"/>
      <c r="UWF4" s="1"/>
      <c r="UWG4" s="1"/>
      <c r="UWH4" s="1"/>
      <c r="UWI4" s="1"/>
      <c r="UWJ4" s="1"/>
      <c r="UWK4" s="1"/>
      <c r="UWL4" s="1"/>
      <c r="UWM4" s="1"/>
      <c r="UWN4" s="1"/>
      <c r="UWO4" s="1"/>
      <c r="UWP4" s="1"/>
      <c r="UWQ4" s="1"/>
      <c r="UWR4" s="1"/>
      <c r="UWS4" s="1"/>
      <c r="UWT4" s="1"/>
      <c r="UWU4" s="1"/>
      <c r="UWV4" s="1"/>
      <c r="UWW4" s="1"/>
      <c r="UWX4" s="1"/>
      <c r="UWY4" s="1"/>
      <c r="UWZ4" s="1"/>
      <c r="UXA4" s="1"/>
      <c r="UXB4" s="1"/>
      <c r="UXC4" s="1"/>
      <c r="UXD4" s="1"/>
      <c r="UXE4" s="1"/>
      <c r="UXF4" s="1"/>
      <c r="UXG4" s="1"/>
      <c r="UXH4" s="1"/>
      <c r="UXI4" s="1"/>
      <c r="UXJ4" s="1"/>
      <c r="UXK4" s="1"/>
      <c r="UXL4" s="1"/>
      <c r="UXM4" s="1"/>
      <c r="UXN4" s="1"/>
      <c r="UXO4" s="1"/>
      <c r="UXP4" s="1"/>
      <c r="UXQ4" s="1"/>
      <c r="UXR4" s="1"/>
      <c r="UXS4" s="1"/>
      <c r="UXT4" s="1"/>
      <c r="UXU4" s="1"/>
      <c r="UXV4" s="1"/>
      <c r="UXW4" s="1"/>
      <c r="UXX4" s="1"/>
      <c r="UXY4" s="1"/>
      <c r="UXZ4" s="1"/>
      <c r="UYA4" s="1"/>
      <c r="UYB4" s="1"/>
      <c r="UYC4" s="1"/>
      <c r="UYD4" s="1"/>
      <c r="UYE4" s="1"/>
      <c r="UYF4" s="1"/>
      <c r="UYG4" s="1"/>
      <c r="UYH4" s="1"/>
      <c r="UYI4" s="1"/>
      <c r="UYJ4" s="1"/>
      <c r="UYK4" s="1"/>
      <c r="UYL4" s="1"/>
      <c r="UYM4" s="1"/>
      <c r="UYN4" s="1"/>
      <c r="UYO4" s="1"/>
      <c r="UYP4" s="1"/>
      <c r="UYQ4" s="1"/>
      <c r="UYR4" s="1"/>
      <c r="UYS4" s="1"/>
      <c r="UYT4" s="1"/>
      <c r="UYU4" s="1"/>
      <c r="UYV4" s="1"/>
      <c r="UYW4" s="1"/>
      <c r="UYX4" s="1"/>
      <c r="UYY4" s="1"/>
      <c r="UYZ4" s="1"/>
      <c r="UZA4" s="1"/>
      <c r="UZB4" s="1"/>
      <c r="UZC4" s="1"/>
      <c r="UZD4" s="1"/>
      <c r="UZE4" s="1"/>
      <c r="UZF4" s="1"/>
      <c r="UZG4" s="1"/>
      <c r="UZH4" s="1"/>
      <c r="UZI4" s="1"/>
      <c r="UZJ4" s="1"/>
      <c r="UZK4" s="1"/>
      <c r="UZL4" s="1"/>
      <c r="UZM4" s="1"/>
      <c r="UZN4" s="1"/>
      <c r="UZO4" s="1"/>
      <c r="UZP4" s="1"/>
      <c r="UZQ4" s="1"/>
      <c r="UZR4" s="1"/>
      <c r="UZS4" s="1"/>
      <c r="UZT4" s="1"/>
      <c r="UZU4" s="1"/>
      <c r="UZV4" s="1"/>
      <c r="UZW4" s="1"/>
      <c r="UZX4" s="1"/>
      <c r="UZY4" s="1"/>
      <c r="UZZ4" s="1"/>
      <c r="VAA4" s="1"/>
      <c r="VAB4" s="1"/>
      <c r="VAC4" s="1"/>
      <c r="VAD4" s="1"/>
      <c r="VAE4" s="1"/>
      <c r="VAF4" s="1"/>
      <c r="VAG4" s="1"/>
      <c r="VAH4" s="1"/>
      <c r="VAI4" s="1"/>
      <c r="VAJ4" s="1"/>
      <c r="VAK4" s="1"/>
      <c r="VAL4" s="1"/>
      <c r="VAM4" s="1"/>
      <c r="VAN4" s="1"/>
      <c r="VAO4" s="1"/>
      <c r="VAP4" s="1"/>
      <c r="VAQ4" s="1"/>
      <c r="VAR4" s="1"/>
      <c r="VAS4" s="1"/>
      <c r="VAT4" s="1"/>
      <c r="VAU4" s="1"/>
      <c r="VAV4" s="1"/>
      <c r="VAW4" s="1"/>
      <c r="VAX4" s="1"/>
      <c r="VAY4" s="1"/>
      <c r="VAZ4" s="1"/>
      <c r="VBA4" s="1"/>
      <c r="VBB4" s="1"/>
      <c r="VBC4" s="1"/>
      <c r="VBD4" s="1"/>
      <c r="VBE4" s="1"/>
      <c r="VBF4" s="1"/>
      <c r="VBG4" s="1"/>
      <c r="VBH4" s="1"/>
      <c r="VBI4" s="1"/>
      <c r="VBJ4" s="1"/>
      <c r="VBK4" s="1"/>
      <c r="VBL4" s="1"/>
      <c r="VBM4" s="1"/>
      <c r="VBN4" s="1"/>
      <c r="VBO4" s="1"/>
      <c r="VBP4" s="1"/>
      <c r="VBQ4" s="1"/>
      <c r="VBR4" s="1"/>
      <c r="VBS4" s="1"/>
      <c r="VBT4" s="1"/>
      <c r="VBU4" s="1"/>
      <c r="VBV4" s="1"/>
      <c r="VBW4" s="1"/>
      <c r="VBX4" s="1"/>
      <c r="VBY4" s="1"/>
      <c r="VBZ4" s="1"/>
      <c r="VCA4" s="1"/>
      <c r="VCB4" s="1"/>
      <c r="VCC4" s="1"/>
      <c r="VCD4" s="1"/>
      <c r="VCE4" s="1"/>
      <c r="VCF4" s="1"/>
      <c r="VCG4" s="1"/>
      <c r="VCH4" s="1"/>
      <c r="VCI4" s="1"/>
      <c r="VCJ4" s="1"/>
      <c r="VCK4" s="1"/>
      <c r="VCL4" s="1"/>
      <c r="VCM4" s="1"/>
      <c r="VCN4" s="1"/>
      <c r="VCO4" s="1"/>
      <c r="VCP4" s="1"/>
      <c r="VCQ4" s="1"/>
      <c r="VCR4" s="1"/>
      <c r="VCS4" s="1"/>
      <c r="VCT4" s="1"/>
      <c r="VCU4" s="1"/>
      <c r="VCV4" s="1"/>
      <c r="VCW4" s="1"/>
      <c r="VCX4" s="1"/>
      <c r="VCY4" s="1"/>
      <c r="VCZ4" s="1"/>
      <c r="VDA4" s="1"/>
      <c r="VDB4" s="1"/>
      <c r="VDC4" s="1"/>
      <c r="VDD4" s="1"/>
      <c r="VDE4" s="1"/>
      <c r="VDF4" s="1"/>
      <c r="VDG4" s="1"/>
      <c r="VDH4" s="1"/>
      <c r="VDI4" s="1"/>
      <c r="VDJ4" s="1"/>
      <c r="VDK4" s="1"/>
      <c r="VDL4" s="1"/>
      <c r="VDM4" s="1"/>
      <c r="VDN4" s="1"/>
      <c r="VDO4" s="1"/>
      <c r="VDP4" s="1"/>
      <c r="VDQ4" s="1"/>
      <c r="VDR4" s="1"/>
      <c r="VDS4" s="1"/>
      <c r="VDT4" s="1"/>
      <c r="VDU4" s="1"/>
      <c r="VDV4" s="1"/>
      <c r="VDW4" s="1"/>
      <c r="VDX4" s="1"/>
      <c r="VDY4" s="1"/>
      <c r="VDZ4" s="1"/>
      <c r="VEA4" s="1"/>
      <c r="VEB4" s="1"/>
      <c r="VEC4" s="1"/>
      <c r="VED4" s="1"/>
      <c r="VEE4" s="1"/>
      <c r="VEF4" s="1"/>
      <c r="VEG4" s="1"/>
      <c r="VEH4" s="1"/>
      <c r="VEI4" s="1"/>
      <c r="VEJ4" s="1"/>
      <c r="VEK4" s="1"/>
      <c r="VEL4" s="1"/>
      <c r="VEM4" s="1"/>
      <c r="VEN4" s="1"/>
      <c r="VEO4" s="1"/>
      <c r="VEP4" s="1"/>
      <c r="VEQ4" s="1"/>
      <c r="VER4" s="1"/>
      <c r="VES4" s="1"/>
      <c r="VET4" s="1"/>
      <c r="VEU4" s="1"/>
      <c r="VEV4" s="1"/>
      <c r="VEW4" s="1"/>
      <c r="VEX4" s="1"/>
      <c r="VEY4" s="1"/>
      <c r="VEZ4" s="1"/>
      <c r="VFA4" s="1"/>
      <c r="VFB4" s="1"/>
      <c r="VFC4" s="1"/>
      <c r="VFD4" s="1"/>
      <c r="VFE4" s="1"/>
      <c r="VFF4" s="1"/>
      <c r="VFG4" s="1"/>
      <c r="VFH4" s="1"/>
      <c r="VFI4" s="1"/>
      <c r="VFJ4" s="1"/>
      <c r="VFK4" s="1"/>
      <c r="VFL4" s="1"/>
      <c r="VFM4" s="1"/>
      <c r="VFN4" s="1"/>
      <c r="VFO4" s="1"/>
      <c r="VFP4" s="1"/>
      <c r="VFQ4" s="1"/>
      <c r="VFR4" s="1"/>
      <c r="VFS4" s="1"/>
      <c r="VFT4" s="1"/>
      <c r="VFU4" s="1"/>
      <c r="VFV4" s="1"/>
      <c r="VFW4" s="1"/>
      <c r="VFX4" s="1"/>
      <c r="VFY4" s="1"/>
      <c r="VFZ4" s="1"/>
      <c r="VGA4" s="1"/>
      <c r="VGB4" s="1"/>
      <c r="VGC4" s="1"/>
      <c r="VGD4" s="1"/>
      <c r="VGE4" s="1"/>
      <c r="VGF4" s="1"/>
      <c r="VGG4" s="1"/>
      <c r="VGH4" s="1"/>
      <c r="VGI4" s="1"/>
      <c r="VGJ4" s="1"/>
      <c r="VGK4" s="1"/>
      <c r="VGL4" s="1"/>
      <c r="VGM4" s="1"/>
      <c r="VGN4" s="1"/>
      <c r="VGO4" s="1"/>
      <c r="VGP4" s="1"/>
      <c r="VGQ4" s="1"/>
      <c r="VGR4" s="1"/>
      <c r="VGS4" s="1"/>
      <c r="VGT4" s="1"/>
      <c r="VGU4" s="1"/>
      <c r="VGV4" s="1"/>
      <c r="VGW4" s="1"/>
      <c r="VGX4" s="1"/>
      <c r="VGY4" s="1"/>
      <c r="VGZ4" s="1"/>
      <c r="VHA4" s="1"/>
      <c r="VHB4" s="1"/>
      <c r="VHC4" s="1"/>
      <c r="VHD4" s="1"/>
      <c r="VHE4" s="1"/>
      <c r="VHF4" s="1"/>
      <c r="VHG4" s="1"/>
      <c r="VHH4" s="1"/>
      <c r="VHI4" s="1"/>
      <c r="VHJ4" s="1"/>
      <c r="VHK4" s="1"/>
      <c r="VHL4" s="1"/>
      <c r="VHM4" s="1"/>
      <c r="VHN4" s="1"/>
      <c r="VHO4" s="1"/>
      <c r="VHP4" s="1"/>
      <c r="VHQ4" s="1"/>
      <c r="VHR4" s="1"/>
      <c r="VHS4" s="1"/>
      <c r="VHT4" s="1"/>
      <c r="VHU4" s="1"/>
      <c r="VHV4" s="1"/>
      <c r="VHW4" s="1"/>
      <c r="VHX4" s="1"/>
      <c r="VHY4" s="1"/>
      <c r="VHZ4" s="1"/>
      <c r="VIA4" s="1"/>
      <c r="VIB4" s="1"/>
      <c r="VIC4" s="1"/>
      <c r="VID4" s="1"/>
      <c r="VIE4" s="1"/>
      <c r="VIF4" s="1"/>
      <c r="VIG4" s="1"/>
      <c r="VIH4" s="1"/>
      <c r="VII4" s="1"/>
      <c r="VIJ4" s="1"/>
      <c r="VIK4" s="1"/>
      <c r="VIL4" s="1"/>
      <c r="VIM4" s="1"/>
      <c r="VIN4" s="1"/>
      <c r="VIO4" s="1"/>
      <c r="VIP4" s="1"/>
      <c r="VIQ4" s="1"/>
      <c r="VIR4" s="1"/>
      <c r="VIS4" s="1"/>
      <c r="VIT4" s="1"/>
      <c r="VIU4" s="1"/>
      <c r="VIV4" s="1"/>
      <c r="VIW4" s="1"/>
      <c r="VIX4" s="1"/>
      <c r="VIY4" s="1"/>
      <c r="VIZ4" s="1"/>
      <c r="VJA4" s="1"/>
      <c r="VJB4" s="1"/>
      <c r="VJC4" s="1"/>
      <c r="VJD4" s="1"/>
      <c r="VJE4" s="1"/>
      <c r="VJF4" s="1"/>
      <c r="VJG4" s="1"/>
      <c r="VJH4" s="1"/>
      <c r="VJI4" s="1"/>
      <c r="VJJ4" s="1"/>
      <c r="VJK4" s="1"/>
      <c r="VJL4" s="1"/>
      <c r="VJM4" s="1"/>
      <c r="VJN4" s="1"/>
      <c r="VJO4" s="1"/>
      <c r="VJP4" s="1"/>
      <c r="VJQ4" s="1"/>
      <c r="VJR4" s="1"/>
      <c r="VJS4" s="1"/>
      <c r="VJT4" s="1"/>
      <c r="VJU4" s="1"/>
      <c r="VJV4" s="1"/>
      <c r="VJW4" s="1"/>
      <c r="VJX4" s="1"/>
      <c r="VJY4" s="1"/>
      <c r="VJZ4" s="1"/>
      <c r="VKA4" s="1"/>
      <c r="VKB4" s="1"/>
      <c r="VKC4" s="1"/>
      <c r="VKD4" s="1"/>
      <c r="VKE4" s="1"/>
      <c r="VKF4" s="1"/>
      <c r="VKG4" s="1"/>
      <c r="VKH4" s="1"/>
      <c r="VKI4" s="1"/>
      <c r="VKJ4" s="1"/>
      <c r="VKK4" s="1"/>
      <c r="VKL4" s="1"/>
      <c r="VKM4" s="1"/>
      <c r="VKN4" s="1"/>
      <c r="VKO4" s="1"/>
      <c r="VKP4" s="1"/>
      <c r="VKQ4" s="1"/>
      <c r="VKR4" s="1"/>
      <c r="VKS4" s="1"/>
      <c r="VKT4" s="1"/>
      <c r="VKU4" s="1"/>
      <c r="VKV4" s="1"/>
      <c r="VKW4" s="1"/>
      <c r="VKX4" s="1"/>
      <c r="VKY4" s="1"/>
      <c r="VKZ4" s="1"/>
      <c r="VLA4" s="1"/>
      <c r="VLB4" s="1"/>
      <c r="VLC4" s="1"/>
      <c r="VLD4" s="1"/>
      <c r="VLE4" s="1"/>
      <c r="VLF4" s="1"/>
      <c r="VLG4" s="1"/>
      <c r="VLH4" s="1"/>
      <c r="VLI4" s="1"/>
      <c r="VLJ4" s="1"/>
      <c r="VLK4" s="1"/>
      <c r="VLL4" s="1"/>
      <c r="VLM4" s="1"/>
      <c r="VLN4" s="1"/>
      <c r="VLO4" s="1"/>
      <c r="VLP4" s="1"/>
      <c r="VLQ4" s="1"/>
      <c r="VLR4" s="1"/>
      <c r="VLS4" s="1"/>
      <c r="VLT4" s="1"/>
      <c r="VLU4" s="1"/>
      <c r="VLV4" s="1"/>
      <c r="VLW4" s="1"/>
      <c r="VLX4" s="1"/>
      <c r="VLY4" s="1"/>
      <c r="VLZ4" s="1"/>
      <c r="VMA4" s="1"/>
      <c r="VMB4" s="1"/>
      <c r="VMC4" s="1"/>
      <c r="VMD4" s="1"/>
      <c r="VME4" s="1"/>
      <c r="VMF4" s="1"/>
      <c r="VMG4" s="1"/>
      <c r="VMH4" s="1"/>
      <c r="VMI4" s="1"/>
      <c r="VMJ4" s="1"/>
      <c r="VMK4" s="1"/>
      <c r="VML4" s="1"/>
      <c r="VMM4" s="1"/>
      <c r="VMN4" s="1"/>
      <c r="VMO4" s="1"/>
      <c r="VMP4" s="1"/>
      <c r="VMQ4" s="1"/>
      <c r="VMR4" s="1"/>
      <c r="VMS4" s="1"/>
      <c r="VMT4" s="1"/>
      <c r="VMU4" s="1"/>
      <c r="VMV4" s="1"/>
      <c r="VMW4" s="1"/>
      <c r="VMX4" s="1"/>
      <c r="VMY4" s="1"/>
      <c r="VMZ4" s="1"/>
      <c r="VNA4" s="1"/>
      <c r="VNB4" s="1"/>
      <c r="VNC4" s="1"/>
      <c r="VND4" s="1"/>
      <c r="VNE4" s="1"/>
      <c r="VNF4" s="1"/>
      <c r="VNG4" s="1"/>
      <c r="VNH4" s="1"/>
      <c r="VNI4" s="1"/>
      <c r="VNJ4" s="1"/>
      <c r="VNK4" s="1"/>
      <c r="VNL4" s="1"/>
      <c r="VNM4" s="1"/>
      <c r="VNN4" s="1"/>
      <c r="VNO4" s="1"/>
      <c r="VNP4" s="1"/>
      <c r="VNQ4" s="1"/>
      <c r="VNR4" s="1"/>
      <c r="VNS4" s="1"/>
      <c r="VNT4" s="1"/>
      <c r="VNU4" s="1"/>
      <c r="VNV4" s="1"/>
      <c r="VNW4" s="1"/>
      <c r="VNX4" s="1"/>
      <c r="VNY4" s="1"/>
      <c r="VNZ4" s="1"/>
      <c r="VOA4" s="1"/>
      <c r="VOB4" s="1"/>
      <c r="VOC4" s="1"/>
      <c r="VOD4" s="1"/>
      <c r="VOE4" s="1"/>
      <c r="VOF4" s="1"/>
      <c r="VOG4" s="1"/>
      <c r="VOH4" s="1"/>
      <c r="VOI4" s="1"/>
      <c r="VOJ4" s="1"/>
      <c r="VOK4" s="1"/>
      <c r="VOL4" s="1"/>
      <c r="VOM4" s="1"/>
      <c r="VON4" s="1"/>
      <c r="VOO4" s="1"/>
      <c r="VOP4" s="1"/>
      <c r="VOQ4" s="1"/>
      <c r="VOR4" s="1"/>
      <c r="VOS4" s="1"/>
      <c r="VOT4" s="1"/>
      <c r="VOU4" s="1"/>
      <c r="VOV4" s="1"/>
      <c r="VOW4" s="1"/>
      <c r="VOX4" s="1"/>
      <c r="VOY4" s="1"/>
      <c r="VOZ4" s="1"/>
      <c r="VPA4" s="1"/>
      <c r="VPB4" s="1"/>
      <c r="VPC4" s="1"/>
      <c r="VPD4" s="1"/>
      <c r="VPE4" s="1"/>
      <c r="VPF4" s="1"/>
      <c r="VPG4" s="1"/>
      <c r="VPH4" s="1"/>
      <c r="VPI4" s="1"/>
      <c r="VPJ4" s="1"/>
      <c r="VPK4" s="1"/>
      <c r="VPL4" s="1"/>
      <c r="VPM4" s="1"/>
      <c r="VPN4" s="1"/>
      <c r="VPO4" s="1"/>
      <c r="VPP4" s="1"/>
      <c r="VPQ4" s="1"/>
      <c r="VPR4" s="1"/>
      <c r="VPS4" s="1"/>
      <c r="VPT4" s="1"/>
      <c r="VPU4" s="1"/>
      <c r="VPV4" s="1"/>
      <c r="VPW4" s="1"/>
      <c r="VPX4" s="1"/>
      <c r="VPY4" s="1"/>
      <c r="VPZ4" s="1"/>
      <c r="VQA4" s="1"/>
      <c r="VQB4" s="1"/>
      <c r="VQC4" s="1"/>
      <c r="VQD4" s="1"/>
      <c r="VQE4" s="1"/>
      <c r="VQF4" s="1"/>
      <c r="VQG4" s="1"/>
      <c r="VQH4" s="1"/>
      <c r="VQI4" s="1"/>
      <c r="VQJ4" s="1"/>
      <c r="VQK4" s="1"/>
      <c r="VQL4" s="1"/>
      <c r="VQM4" s="1"/>
      <c r="VQN4" s="1"/>
      <c r="VQO4" s="1"/>
      <c r="VQP4" s="1"/>
      <c r="VQQ4" s="1"/>
      <c r="VQR4" s="1"/>
      <c r="VQS4" s="1"/>
      <c r="VQT4" s="1"/>
      <c r="VQU4" s="1"/>
      <c r="VQV4" s="1"/>
      <c r="VQW4" s="1"/>
      <c r="VQX4" s="1"/>
      <c r="VQY4" s="1"/>
      <c r="VQZ4" s="1"/>
      <c r="VRA4" s="1"/>
      <c r="VRB4" s="1"/>
      <c r="VRC4" s="1"/>
      <c r="VRD4" s="1"/>
      <c r="VRE4" s="1"/>
      <c r="VRF4" s="1"/>
      <c r="VRG4" s="1"/>
      <c r="VRH4" s="1"/>
      <c r="VRI4" s="1"/>
      <c r="VRJ4" s="1"/>
      <c r="VRK4" s="1"/>
      <c r="VRL4" s="1"/>
      <c r="VRM4" s="1"/>
      <c r="VRN4" s="1"/>
      <c r="VRO4" s="1"/>
      <c r="VRP4" s="1"/>
      <c r="VRQ4" s="1"/>
      <c r="VRR4" s="1"/>
      <c r="VRS4" s="1"/>
      <c r="VRT4" s="1"/>
      <c r="VRU4" s="1"/>
      <c r="VRV4" s="1"/>
      <c r="VRW4" s="1"/>
      <c r="VRX4" s="1"/>
      <c r="VRY4" s="1"/>
      <c r="VRZ4" s="1"/>
      <c r="VSA4" s="1"/>
      <c r="VSB4" s="1"/>
      <c r="VSC4" s="1"/>
      <c r="VSD4" s="1"/>
      <c r="VSE4" s="1"/>
      <c r="VSF4" s="1"/>
      <c r="VSG4" s="1"/>
      <c r="VSH4" s="1"/>
      <c r="VSI4" s="1"/>
      <c r="VSJ4" s="1"/>
      <c r="VSK4" s="1"/>
      <c r="VSL4" s="1"/>
      <c r="VSM4" s="1"/>
      <c r="VSN4" s="1"/>
      <c r="VSO4" s="1"/>
      <c r="VSP4" s="1"/>
      <c r="VSQ4" s="1"/>
      <c r="VSR4" s="1"/>
      <c r="VSS4" s="1"/>
      <c r="VST4" s="1"/>
      <c r="VSU4" s="1"/>
      <c r="VSV4" s="1"/>
      <c r="VSW4" s="1"/>
      <c r="VSX4" s="1"/>
      <c r="VSY4" s="1"/>
      <c r="VSZ4" s="1"/>
      <c r="VTA4" s="1"/>
      <c r="VTB4" s="1"/>
      <c r="VTC4" s="1"/>
      <c r="VTD4" s="1"/>
      <c r="VTE4" s="1"/>
      <c r="VTF4" s="1"/>
      <c r="VTG4" s="1"/>
      <c r="VTH4" s="1"/>
      <c r="VTI4" s="1"/>
      <c r="VTJ4" s="1"/>
      <c r="VTK4" s="1"/>
      <c r="VTL4" s="1"/>
      <c r="VTM4" s="1"/>
      <c r="VTN4" s="1"/>
      <c r="VTO4" s="1"/>
      <c r="VTP4" s="1"/>
      <c r="VTQ4" s="1"/>
      <c r="VTR4" s="1"/>
      <c r="VTS4" s="1"/>
      <c r="VTT4" s="1"/>
      <c r="VTU4" s="1"/>
      <c r="VTV4" s="1"/>
      <c r="VTW4" s="1"/>
      <c r="VTX4" s="1"/>
      <c r="VTY4" s="1"/>
      <c r="VTZ4" s="1"/>
      <c r="VUA4" s="1"/>
      <c r="VUB4" s="1"/>
      <c r="VUC4" s="1"/>
      <c r="VUD4" s="1"/>
      <c r="VUE4" s="1"/>
      <c r="VUF4" s="1"/>
      <c r="VUG4" s="1"/>
      <c r="VUH4" s="1"/>
      <c r="VUI4" s="1"/>
      <c r="VUJ4" s="1"/>
      <c r="VUK4" s="1"/>
      <c r="VUL4" s="1"/>
      <c r="VUM4" s="1"/>
      <c r="VUN4" s="1"/>
      <c r="VUO4" s="1"/>
      <c r="VUP4" s="1"/>
      <c r="VUQ4" s="1"/>
      <c r="VUR4" s="1"/>
      <c r="VUS4" s="1"/>
      <c r="VUT4" s="1"/>
      <c r="VUU4" s="1"/>
      <c r="VUV4" s="1"/>
      <c r="VUW4" s="1"/>
      <c r="VUX4" s="1"/>
      <c r="VUY4" s="1"/>
      <c r="VUZ4" s="1"/>
      <c r="VVA4" s="1"/>
      <c r="VVB4" s="1"/>
      <c r="VVC4" s="1"/>
      <c r="VVD4" s="1"/>
      <c r="VVE4" s="1"/>
      <c r="VVF4" s="1"/>
      <c r="VVG4" s="1"/>
      <c r="VVH4" s="1"/>
      <c r="VVI4" s="1"/>
      <c r="VVJ4" s="1"/>
      <c r="VVK4" s="1"/>
      <c r="VVL4" s="1"/>
      <c r="VVM4" s="1"/>
      <c r="VVN4" s="1"/>
      <c r="VVO4" s="1"/>
      <c r="VVP4" s="1"/>
      <c r="VVQ4" s="1"/>
      <c r="VVR4" s="1"/>
      <c r="VVS4" s="1"/>
      <c r="VVT4" s="1"/>
      <c r="VVU4" s="1"/>
      <c r="VVV4" s="1"/>
      <c r="VVW4" s="1"/>
      <c r="VVX4" s="1"/>
      <c r="VVY4" s="1"/>
      <c r="VVZ4" s="1"/>
      <c r="VWA4" s="1"/>
      <c r="VWB4" s="1"/>
      <c r="VWC4" s="1"/>
      <c r="VWD4" s="1"/>
      <c r="VWE4" s="1"/>
      <c r="VWF4" s="1"/>
      <c r="VWG4" s="1"/>
      <c r="VWH4" s="1"/>
      <c r="VWI4" s="1"/>
      <c r="VWJ4" s="1"/>
      <c r="VWK4" s="1"/>
      <c r="VWL4" s="1"/>
      <c r="VWM4" s="1"/>
      <c r="VWN4" s="1"/>
      <c r="VWO4" s="1"/>
      <c r="VWP4" s="1"/>
      <c r="VWQ4" s="1"/>
      <c r="VWR4" s="1"/>
      <c r="VWS4" s="1"/>
      <c r="VWT4" s="1"/>
      <c r="VWU4" s="1"/>
      <c r="VWV4" s="1"/>
      <c r="VWW4" s="1"/>
      <c r="VWX4" s="1"/>
      <c r="VWY4" s="1"/>
      <c r="VWZ4" s="1"/>
      <c r="VXA4" s="1"/>
      <c r="VXB4" s="1"/>
      <c r="VXC4" s="1"/>
      <c r="VXD4" s="1"/>
      <c r="VXE4" s="1"/>
      <c r="VXF4" s="1"/>
      <c r="VXG4" s="1"/>
      <c r="VXH4" s="1"/>
      <c r="VXI4" s="1"/>
      <c r="VXJ4" s="1"/>
      <c r="VXK4" s="1"/>
      <c r="VXL4" s="1"/>
      <c r="VXM4" s="1"/>
      <c r="VXN4" s="1"/>
      <c r="VXO4" s="1"/>
      <c r="VXP4" s="1"/>
      <c r="VXQ4" s="1"/>
      <c r="VXR4" s="1"/>
      <c r="VXS4" s="1"/>
      <c r="VXT4" s="1"/>
      <c r="VXU4" s="1"/>
      <c r="VXV4" s="1"/>
      <c r="VXW4" s="1"/>
      <c r="VXX4" s="1"/>
      <c r="VXY4" s="1"/>
      <c r="VXZ4" s="1"/>
      <c r="VYA4" s="1"/>
      <c r="VYB4" s="1"/>
      <c r="VYC4" s="1"/>
      <c r="VYD4" s="1"/>
      <c r="VYE4" s="1"/>
      <c r="VYF4" s="1"/>
      <c r="VYG4" s="1"/>
      <c r="VYH4" s="1"/>
      <c r="VYI4" s="1"/>
      <c r="VYJ4" s="1"/>
      <c r="VYK4" s="1"/>
      <c r="VYL4" s="1"/>
      <c r="VYM4" s="1"/>
      <c r="VYN4" s="1"/>
      <c r="VYO4" s="1"/>
      <c r="VYP4" s="1"/>
      <c r="VYQ4" s="1"/>
      <c r="VYR4" s="1"/>
      <c r="VYS4" s="1"/>
      <c r="VYT4" s="1"/>
      <c r="VYU4" s="1"/>
      <c r="VYV4" s="1"/>
      <c r="VYW4" s="1"/>
      <c r="VYX4" s="1"/>
      <c r="VYY4" s="1"/>
      <c r="VYZ4" s="1"/>
      <c r="VZA4" s="1"/>
      <c r="VZB4" s="1"/>
      <c r="VZC4" s="1"/>
      <c r="VZD4" s="1"/>
      <c r="VZE4" s="1"/>
      <c r="VZF4" s="1"/>
      <c r="VZG4" s="1"/>
      <c r="VZH4" s="1"/>
      <c r="VZI4" s="1"/>
      <c r="VZJ4" s="1"/>
      <c r="VZK4" s="1"/>
      <c r="VZL4" s="1"/>
      <c r="VZM4" s="1"/>
      <c r="VZN4" s="1"/>
      <c r="VZO4" s="1"/>
      <c r="VZP4" s="1"/>
      <c r="VZQ4" s="1"/>
      <c r="VZR4" s="1"/>
      <c r="VZS4" s="1"/>
      <c r="VZT4" s="1"/>
      <c r="VZU4" s="1"/>
      <c r="VZV4" s="1"/>
      <c r="VZW4" s="1"/>
      <c r="VZX4" s="1"/>
      <c r="VZY4" s="1"/>
      <c r="VZZ4" s="1"/>
      <c r="WAA4" s="1"/>
      <c r="WAB4" s="1"/>
      <c r="WAC4" s="1"/>
      <c r="WAD4" s="1"/>
      <c r="WAE4" s="1"/>
      <c r="WAF4" s="1"/>
      <c r="WAG4" s="1"/>
      <c r="WAH4" s="1"/>
      <c r="WAI4" s="1"/>
      <c r="WAJ4" s="1"/>
      <c r="WAK4" s="1"/>
      <c r="WAL4" s="1"/>
      <c r="WAM4" s="1"/>
      <c r="WAN4" s="1"/>
      <c r="WAO4" s="1"/>
      <c r="WAP4" s="1"/>
      <c r="WAQ4" s="1"/>
      <c r="WAR4" s="1"/>
      <c r="WAS4" s="1"/>
      <c r="WAT4" s="1"/>
      <c r="WAU4" s="1"/>
      <c r="WAV4" s="1"/>
      <c r="WAW4" s="1"/>
      <c r="WAX4" s="1"/>
      <c r="WAY4" s="1"/>
      <c r="WAZ4" s="1"/>
      <c r="WBA4" s="1"/>
      <c r="WBB4" s="1"/>
      <c r="WBC4" s="1"/>
      <c r="WBD4" s="1"/>
      <c r="WBE4" s="1"/>
      <c r="WBF4" s="1"/>
      <c r="WBG4" s="1"/>
      <c r="WBH4" s="1"/>
      <c r="WBI4" s="1"/>
      <c r="WBJ4" s="1"/>
      <c r="WBK4" s="1"/>
      <c r="WBL4" s="1"/>
      <c r="WBM4" s="1"/>
      <c r="WBN4" s="1"/>
      <c r="WBO4" s="1"/>
      <c r="WBP4" s="1"/>
      <c r="WBQ4" s="1"/>
      <c r="WBR4" s="1"/>
      <c r="WBS4" s="1"/>
      <c r="WBT4" s="1"/>
      <c r="WBU4" s="1"/>
      <c r="WBV4" s="1"/>
      <c r="WBW4" s="1"/>
      <c r="WBX4" s="1"/>
      <c r="WBY4" s="1"/>
      <c r="WBZ4" s="1"/>
      <c r="WCA4" s="1"/>
      <c r="WCB4" s="1"/>
      <c r="WCC4" s="1"/>
      <c r="WCD4" s="1"/>
      <c r="WCE4" s="1"/>
      <c r="WCF4" s="1"/>
      <c r="WCG4" s="1"/>
      <c r="WCH4" s="1"/>
      <c r="WCI4" s="1"/>
      <c r="WCJ4" s="1"/>
      <c r="WCK4" s="1"/>
      <c r="WCL4" s="1"/>
      <c r="WCM4" s="1"/>
      <c r="WCN4" s="1"/>
      <c r="WCO4" s="1"/>
      <c r="WCP4" s="1"/>
      <c r="WCQ4" s="1"/>
      <c r="WCR4" s="1"/>
      <c r="WCS4" s="1"/>
      <c r="WCT4" s="1"/>
      <c r="WCU4" s="1"/>
      <c r="WCV4" s="1"/>
      <c r="WCW4" s="1"/>
      <c r="WCX4" s="1"/>
      <c r="WCY4" s="1"/>
      <c r="WCZ4" s="1"/>
      <c r="WDA4" s="1"/>
      <c r="WDB4" s="1"/>
      <c r="WDC4" s="1"/>
      <c r="WDD4" s="1"/>
      <c r="WDE4" s="1"/>
      <c r="WDF4" s="1"/>
      <c r="WDG4" s="1"/>
      <c r="WDH4" s="1"/>
      <c r="WDI4" s="1"/>
      <c r="WDJ4" s="1"/>
      <c r="WDK4" s="1"/>
      <c r="WDL4" s="1"/>
      <c r="WDM4" s="1"/>
      <c r="WDN4" s="1"/>
      <c r="WDO4" s="1"/>
      <c r="WDP4" s="1"/>
      <c r="WDQ4" s="1"/>
      <c r="WDR4" s="1"/>
      <c r="WDS4" s="1"/>
      <c r="WDT4" s="1"/>
      <c r="WDU4" s="1"/>
      <c r="WDV4" s="1"/>
      <c r="WDW4" s="1"/>
      <c r="WDX4" s="1"/>
      <c r="WDY4" s="1"/>
      <c r="WDZ4" s="1"/>
      <c r="WEA4" s="1"/>
      <c r="WEB4" s="1"/>
      <c r="WEC4" s="1"/>
      <c r="WED4" s="1"/>
      <c r="WEE4" s="1"/>
      <c r="WEF4" s="1"/>
      <c r="WEG4" s="1"/>
      <c r="WEH4" s="1"/>
      <c r="WEI4" s="1"/>
      <c r="WEJ4" s="1"/>
      <c r="WEK4" s="1"/>
      <c r="WEL4" s="1"/>
      <c r="WEM4" s="1"/>
      <c r="WEN4" s="1"/>
      <c r="WEO4" s="1"/>
      <c r="WEP4" s="1"/>
      <c r="WEQ4" s="1"/>
      <c r="WER4" s="1"/>
      <c r="WES4" s="1"/>
      <c r="WET4" s="1"/>
      <c r="WEU4" s="1"/>
      <c r="WEV4" s="1"/>
      <c r="WEW4" s="1"/>
      <c r="WEX4" s="1"/>
      <c r="WEY4" s="1"/>
      <c r="WEZ4" s="1"/>
      <c r="WFA4" s="1"/>
      <c r="WFB4" s="1"/>
      <c r="WFC4" s="1"/>
      <c r="WFD4" s="1"/>
      <c r="WFE4" s="1"/>
      <c r="WFF4" s="1"/>
      <c r="WFG4" s="1"/>
      <c r="WFH4" s="1"/>
      <c r="WFI4" s="1"/>
      <c r="WFJ4" s="1"/>
      <c r="WFK4" s="1"/>
      <c r="WFL4" s="1"/>
      <c r="WFM4" s="1"/>
      <c r="WFN4" s="1"/>
      <c r="WFO4" s="1"/>
      <c r="WFP4" s="1"/>
      <c r="WFQ4" s="1"/>
      <c r="WFR4" s="1"/>
      <c r="WFS4" s="1"/>
      <c r="WFT4" s="1"/>
      <c r="WFU4" s="1"/>
      <c r="WFV4" s="1"/>
      <c r="WFW4" s="1"/>
      <c r="WFX4" s="1"/>
      <c r="WFY4" s="1"/>
      <c r="WFZ4" s="1"/>
      <c r="WGA4" s="1"/>
      <c r="WGB4" s="1"/>
      <c r="WGC4" s="1"/>
      <c r="WGD4" s="1"/>
      <c r="WGE4" s="1"/>
      <c r="WGF4" s="1"/>
      <c r="WGG4" s="1"/>
      <c r="WGH4" s="1"/>
      <c r="WGI4" s="1"/>
      <c r="WGJ4" s="1"/>
      <c r="WGK4" s="1"/>
      <c r="WGL4" s="1"/>
      <c r="WGM4" s="1"/>
      <c r="WGN4" s="1"/>
      <c r="WGO4" s="1"/>
      <c r="WGP4" s="1"/>
      <c r="WGQ4" s="1"/>
      <c r="WGR4" s="1"/>
      <c r="WGS4" s="1"/>
      <c r="WGT4" s="1"/>
      <c r="WGU4" s="1"/>
      <c r="WGV4" s="1"/>
      <c r="WGW4" s="1"/>
      <c r="WGX4" s="1"/>
      <c r="WGY4" s="1"/>
      <c r="WGZ4" s="1"/>
      <c r="WHA4" s="1"/>
      <c r="WHB4" s="1"/>
      <c r="WHC4" s="1"/>
      <c r="WHD4" s="1"/>
      <c r="WHE4" s="1"/>
      <c r="WHF4" s="1"/>
      <c r="WHG4" s="1"/>
      <c r="WHH4" s="1"/>
      <c r="WHI4" s="1"/>
      <c r="WHJ4" s="1"/>
      <c r="WHK4" s="1"/>
      <c r="WHL4" s="1"/>
      <c r="WHM4" s="1"/>
      <c r="WHN4" s="1"/>
      <c r="WHO4" s="1"/>
      <c r="WHP4" s="1"/>
      <c r="WHQ4" s="1"/>
      <c r="WHR4" s="1"/>
      <c r="WHS4" s="1"/>
      <c r="WHT4" s="1"/>
      <c r="WHU4" s="1"/>
      <c r="WHV4" s="1"/>
      <c r="WHW4" s="1"/>
      <c r="WHX4" s="1"/>
      <c r="WHY4" s="1"/>
      <c r="WHZ4" s="1"/>
      <c r="WIA4" s="1"/>
      <c r="WIB4" s="1"/>
      <c r="WIC4" s="1"/>
      <c r="WID4" s="1"/>
      <c r="WIE4" s="1"/>
      <c r="WIF4" s="1"/>
      <c r="WIG4" s="1"/>
      <c r="WIH4" s="1"/>
      <c r="WII4" s="1"/>
      <c r="WIJ4" s="1"/>
      <c r="WIK4" s="1"/>
      <c r="WIL4" s="1"/>
      <c r="WIM4" s="1"/>
      <c r="WIN4" s="1"/>
      <c r="WIO4" s="1"/>
      <c r="WIP4" s="1"/>
      <c r="WIQ4" s="1"/>
      <c r="WIR4" s="1"/>
      <c r="WIS4" s="1"/>
      <c r="WIT4" s="1"/>
      <c r="WIU4" s="1"/>
      <c r="WIV4" s="1"/>
      <c r="WIW4" s="1"/>
      <c r="WIX4" s="1"/>
      <c r="WIY4" s="1"/>
      <c r="WIZ4" s="1"/>
      <c r="WJA4" s="1"/>
      <c r="WJB4" s="1"/>
      <c r="WJC4" s="1"/>
      <c r="WJD4" s="1"/>
      <c r="WJE4" s="1"/>
      <c r="WJF4" s="1"/>
      <c r="WJG4" s="1"/>
      <c r="WJH4" s="1"/>
      <c r="WJI4" s="1"/>
      <c r="WJJ4" s="1"/>
      <c r="WJK4" s="1"/>
      <c r="WJL4" s="1"/>
      <c r="WJM4" s="1"/>
      <c r="WJN4" s="1"/>
      <c r="WJO4" s="1"/>
      <c r="WJP4" s="1"/>
      <c r="WJQ4" s="1"/>
      <c r="WJR4" s="1"/>
      <c r="WJS4" s="1"/>
      <c r="WJT4" s="1"/>
      <c r="WJU4" s="1"/>
      <c r="WJV4" s="1"/>
      <c r="WJW4" s="1"/>
      <c r="WJX4" s="1"/>
      <c r="WJY4" s="1"/>
      <c r="WJZ4" s="1"/>
      <c r="WKA4" s="1"/>
      <c r="WKB4" s="1"/>
      <c r="WKC4" s="1"/>
      <c r="WKD4" s="1"/>
      <c r="WKE4" s="1"/>
      <c r="WKF4" s="1"/>
      <c r="WKG4" s="1"/>
      <c r="WKH4" s="1"/>
      <c r="WKI4" s="1"/>
      <c r="WKJ4" s="1"/>
      <c r="WKK4" s="1"/>
      <c r="WKL4" s="1"/>
      <c r="WKM4" s="1"/>
      <c r="WKN4" s="1"/>
      <c r="WKO4" s="1"/>
      <c r="WKP4" s="1"/>
      <c r="WKQ4" s="1"/>
      <c r="WKR4" s="1"/>
      <c r="WKS4" s="1"/>
      <c r="WKT4" s="1"/>
      <c r="WKU4" s="1"/>
      <c r="WKV4" s="1"/>
      <c r="WKW4" s="1"/>
      <c r="WKX4" s="1"/>
      <c r="WKY4" s="1"/>
      <c r="WKZ4" s="1"/>
      <c r="WLA4" s="1"/>
      <c r="WLB4" s="1"/>
      <c r="WLC4" s="1"/>
      <c r="WLD4" s="1"/>
      <c r="WLE4" s="1"/>
      <c r="WLF4" s="1"/>
      <c r="WLG4" s="1"/>
      <c r="WLH4" s="1"/>
      <c r="WLI4" s="1"/>
      <c r="WLJ4" s="1"/>
      <c r="WLK4" s="1"/>
      <c r="WLL4" s="1"/>
      <c r="WLM4" s="1"/>
      <c r="WLN4" s="1"/>
      <c r="WLO4" s="1"/>
      <c r="WLP4" s="1"/>
      <c r="WLQ4" s="1"/>
      <c r="WLR4" s="1"/>
      <c r="WLS4" s="1"/>
      <c r="WLT4" s="1"/>
      <c r="WLU4" s="1"/>
      <c r="WLV4" s="1"/>
      <c r="WLW4" s="1"/>
      <c r="WLX4" s="1"/>
      <c r="WLY4" s="1"/>
      <c r="WLZ4" s="1"/>
      <c r="WMA4" s="1"/>
      <c r="WMB4" s="1"/>
      <c r="WMC4" s="1"/>
      <c r="WMD4" s="1"/>
      <c r="WME4" s="1"/>
      <c r="WMF4" s="1"/>
      <c r="WMG4" s="1"/>
      <c r="WMH4" s="1"/>
      <c r="WMI4" s="1"/>
      <c r="WMJ4" s="1"/>
      <c r="WMK4" s="1"/>
      <c r="WML4" s="1"/>
      <c r="WMM4" s="1"/>
      <c r="WMN4" s="1"/>
      <c r="WMO4" s="1"/>
      <c r="WMP4" s="1"/>
      <c r="WMQ4" s="1"/>
      <c r="WMR4" s="1"/>
      <c r="WMS4" s="1"/>
      <c r="WMT4" s="1"/>
      <c r="WMU4" s="1"/>
      <c r="WMV4" s="1"/>
      <c r="WMW4" s="1"/>
      <c r="WMX4" s="1"/>
      <c r="WMY4" s="1"/>
      <c r="WMZ4" s="1"/>
      <c r="WNA4" s="1"/>
      <c r="WNB4" s="1"/>
      <c r="WNC4" s="1"/>
      <c r="WND4" s="1"/>
      <c r="WNE4" s="1"/>
      <c r="WNF4" s="1"/>
      <c r="WNG4" s="1"/>
      <c r="WNH4" s="1"/>
      <c r="WNI4" s="1"/>
      <c r="WNJ4" s="1"/>
      <c r="WNK4" s="1"/>
      <c r="WNL4" s="1"/>
      <c r="WNM4" s="1"/>
      <c r="WNN4" s="1"/>
      <c r="WNO4" s="1"/>
      <c r="WNP4" s="1"/>
      <c r="WNQ4" s="1"/>
      <c r="WNR4" s="1"/>
      <c r="WNS4" s="1"/>
      <c r="WNT4" s="1"/>
      <c r="WNU4" s="1"/>
      <c r="WNV4" s="1"/>
      <c r="WNW4" s="1"/>
      <c r="WNX4" s="1"/>
      <c r="WNY4" s="1"/>
      <c r="WNZ4" s="1"/>
      <c r="WOA4" s="1"/>
      <c r="WOB4" s="1"/>
      <c r="WOC4" s="1"/>
      <c r="WOD4" s="1"/>
      <c r="WOE4" s="1"/>
      <c r="WOF4" s="1"/>
      <c r="WOG4" s="1"/>
      <c r="WOH4" s="1"/>
      <c r="WOI4" s="1"/>
      <c r="WOJ4" s="1"/>
      <c r="WOK4" s="1"/>
      <c r="WOL4" s="1"/>
      <c r="WOM4" s="1"/>
      <c r="WON4" s="1"/>
      <c r="WOO4" s="1"/>
      <c r="WOP4" s="1"/>
      <c r="WOQ4" s="1"/>
      <c r="WOR4" s="1"/>
      <c r="WOS4" s="1"/>
      <c r="WOT4" s="1"/>
      <c r="WOU4" s="1"/>
      <c r="WOV4" s="1"/>
      <c r="WOW4" s="1"/>
      <c r="WOX4" s="1"/>
      <c r="WOY4" s="1"/>
      <c r="WOZ4" s="1"/>
      <c r="WPA4" s="1"/>
      <c r="WPB4" s="1"/>
      <c r="WPC4" s="1"/>
      <c r="WPD4" s="1"/>
      <c r="WPE4" s="1"/>
      <c r="WPF4" s="1"/>
      <c r="WPG4" s="1"/>
      <c r="WPH4" s="1"/>
      <c r="WPI4" s="1"/>
      <c r="WPJ4" s="1"/>
      <c r="WPK4" s="1"/>
      <c r="WPL4" s="1"/>
      <c r="WPM4" s="1"/>
      <c r="WPN4" s="1"/>
      <c r="WPO4" s="1"/>
      <c r="WPP4" s="1"/>
      <c r="WPQ4" s="1"/>
      <c r="WPR4" s="1"/>
      <c r="WPS4" s="1"/>
      <c r="WPT4" s="1"/>
      <c r="WPU4" s="1"/>
      <c r="WPV4" s="1"/>
      <c r="WPW4" s="1"/>
      <c r="WPX4" s="1"/>
      <c r="WPY4" s="1"/>
      <c r="WPZ4" s="1"/>
      <c r="WQA4" s="1"/>
      <c r="WQB4" s="1"/>
      <c r="WQC4" s="1"/>
      <c r="WQD4" s="1"/>
      <c r="WQE4" s="1"/>
      <c r="WQF4" s="1"/>
      <c r="WQG4" s="1"/>
      <c r="WQH4" s="1"/>
      <c r="WQI4" s="1"/>
      <c r="WQJ4" s="1"/>
      <c r="WQK4" s="1"/>
      <c r="WQL4" s="1"/>
      <c r="WQM4" s="1"/>
      <c r="WQN4" s="1"/>
      <c r="WQO4" s="1"/>
      <c r="WQP4" s="1"/>
      <c r="WQQ4" s="1"/>
      <c r="WQR4" s="1"/>
      <c r="WQS4" s="1"/>
      <c r="WQT4" s="1"/>
      <c r="WQU4" s="1"/>
      <c r="WQV4" s="1"/>
      <c r="WQW4" s="1"/>
      <c r="WQX4" s="1"/>
      <c r="WQY4" s="1"/>
      <c r="WQZ4" s="1"/>
      <c r="WRA4" s="1"/>
      <c r="WRB4" s="1"/>
      <c r="WRC4" s="1"/>
      <c r="WRD4" s="1"/>
      <c r="WRE4" s="1"/>
      <c r="WRF4" s="1"/>
      <c r="WRG4" s="1"/>
      <c r="WRH4" s="1"/>
      <c r="WRI4" s="1"/>
      <c r="WRJ4" s="1"/>
      <c r="WRK4" s="1"/>
      <c r="WRL4" s="1"/>
      <c r="WRM4" s="1"/>
      <c r="WRN4" s="1"/>
      <c r="WRO4" s="1"/>
      <c r="WRP4" s="1"/>
      <c r="WRQ4" s="1"/>
      <c r="WRR4" s="1"/>
      <c r="WRS4" s="1"/>
      <c r="WRT4" s="1"/>
      <c r="WRU4" s="1"/>
      <c r="WRV4" s="1"/>
      <c r="WRW4" s="1"/>
      <c r="WRX4" s="1"/>
      <c r="WRY4" s="1"/>
      <c r="WRZ4" s="1"/>
      <c r="WSA4" s="1"/>
      <c r="WSB4" s="1"/>
      <c r="WSC4" s="1"/>
      <c r="WSD4" s="1"/>
      <c r="WSE4" s="1"/>
      <c r="WSF4" s="1"/>
      <c r="WSG4" s="1"/>
      <c r="WSH4" s="1"/>
      <c r="WSI4" s="1"/>
      <c r="WSJ4" s="1"/>
      <c r="WSK4" s="1"/>
      <c r="WSL4" s="1"/>
      <c r="WSM4" s="1"/>
      <c r="WSN4" s="1"/>
      <c r="WSO4" s="1"/>
      <c r="WSP4" s="1"/>
      <c r="WSQ4" s="1"/>
      <c r="WSR4" s="1"/>
      <c r="WSS4" s="1"/>
      <c r="WST4" s="1"/>
      <c r="WSU4" s="1"/>
      <c r="WSV4" s="1"/>
      <c r="WSW4" s="1"/>
      <c r="WSX4" s="1"/>
      <c r="WSY4" s="1"/>
      <c r="WSZ4" s="1"/>
      <c r="WTA4" s="1"/>
      <c r="WTB4" s="1"/>
      <c r="WTC4" s="1"/>
      <c r="WTD4" s="1"/>
      <c r="WTE4" s="1"/>
      <c r="WTF4" s="1"/>
      <c r="WTG4" s="1"/>
      <c r="WTH4" s="1"/>
      <c r="WTI4" s="1"/>
      <c r="WTJ4" s="1"/>
      <c r="WTK4" s="1"/>
      <c r="WTL4" s="1"/>
      <c r="WTM4" s="1"/>
      <c r="WTN4" s="1"/>
      <c r="WTO4" s="1"/>
      <c r="WTP4" s="1"/>
      <c r="WTQ4" s="1"/>
      <c r="WTR4" s="1"/>
      <c r="WTS4" s="1"/>
      <c r="WTT4" s="1"/>
      <c r="WTU4" s="1"/>
      <c r="WTV4" s="1"/>
      <c r="WTW4" s="1"/>
      <c r="WTX4" s="1"/>
      <c r="WTY4" s="1"/>
      <c r="WTZ4" s="1"/>
      <c r="WUA4" s="1"/>
      <c r="WUB4" s="1"/>
      <c r="WUC4" s="1"/>
      <c r="WUD4" s="1"/>
      <c r="WUE4" s="1"/>
      <c r="WUF4" s="1"/>
      <c r="WUG4" s="1"/>
      <c r="WUH4" s="1"/>
      <c r="WUI4" s="1"/>
      <c r="WUJ4" s="1"/>
      <c r="WUK4" s="1"/>
      <c r="WUL4" s="1"/>
      <c r="WUM4" s="1"/>
      <c r="WUN4" s="1"/>
      <c r="WUO4" s="1"/>
      <c r="WUP4" s="1"/>
      <c r="WUQ4" s="1"/>
      <c r="WUR4" s="1"/>
      <c r="WUS4" s="1"/>
      <c r="WUT4" s="1"/>
      <c r="WUU4" s="1"/>
      <c r="WUV4" s="1"/>
      <c r="WUW4" s="1"/>
      <c r="WUX4" s="1"/>
      <c r="WUY4" s="1"/>
      <c r="WUZ4" s="1"/>
      <c r="WVA4" s="1"/>
      <c r="WVB4" s="1"/>
      <c r="WVC4" s="1"/>
      <c r="WVD4" s="1"/>
      <c r="WVE4" s="1"/>
      <c r="WVF4" s="1"/>
      <c r="WVG4" s="1"/>
      <c r="WVH4" s="1"/>
      <c r="WVI4" s="1"/>
      <c r="WVJ4" s="1"/>
      <c r="WVK4" s="1"/>
      <c r="WVL4" s="1"/>
      <c r="WVM4" s="1"/>
      <c r="WVN4" s="1"/>
      <c r="WVO4" s="1"/>
      <c r="WVP4" s="1"/>
      <c r="WVQ4" s="1"/>
      <c r="WVR4" s="1"/>
      <c r="WVS4" s="1"/>
      <c r="WVT4" s="1"/>
      <c r="WVU4" s="1"/>
      <c r="WVV4" s="1"/>
      <c r="WVW4" s="1"/>
      <c r="WVX4" s="1"/>
      <c r="WVY4" s="1"/>
      <c r="WVZ4" s="1"/>
      <c r="WWA4" s="1"/>
      <c r="WWB4" s="1"/>
      <c r="WWC4" s="1"/>
      <c r="WWD4" s="1"/>
      <c r="WWE4" s="1"/>
      <c r="WWF4" s="1"/>
      <c r="WWG4" s="1"/>
      <c r="WWH4" s="1"/>
      <c r="WWI4" s="1"/>
      <c r="WWJ4" s="1"/>
      <c r="WWK4" s="1"/>
      <c r="WWL4" s="1"/>
      <c r="WWM4" s="1"/>
      <c r="WWN4" s="1"/>
      <c r="WWO4" s="1"/>
      <c r="WWP4" s="1"/>
      <c r="WWQ4" s="1"/>
      <c r="WWR4" s="1"/>
      <c r="WWS4" s="1"/>
      <c r="WWT4" s="1"/>
      <c r="WWU4" s="1"/>
      <c r="WWV4" s="1"/>
      <c r="WWW4" s="1"/>
      <c r="WWX4" s="1"/>
      <c r="WWY4" s="1"/>
      <c r="WWZ4" s="1"/>
      <c r="WXA4" s="1"/>
      <c r="WXB4" s="1"/>
      <c r="WXC4" s="1"/>
      <c r="WXD4" s="1"/>
      <c r="WXE4" s="1"/>
      <c r="WXF4" s="1"/>
      <c r="WXG4" s="1"/>
      <c r="WXH4" s="1"/>
      <c r="WXI4" s="1"/>
      <c r="WXJ4" s="1"/>
      <c r="WXK4" s="1"/>
      <c r="WXL4" s="1"/>
      <c r="WXM4" s="1"/>
      <c r="WXN4" s="1"/>
      <c r="WXO4" s="1"/>
      <c r="WXP4" s="1"/>
      <c r="WXQ4" s="1"/>
      <c r="WXR4" s="1"/>
      <c r="WXS4" s="1"/>
      <c r="WXT4" s="1"/>
      <c r="WXU4" s="1"/>
      <c r="WXV4" s="1"/>
      <c r="WXW4" s="1"/>
      <c r="WXX4" s="1"/>
      <c r="WXY4" s="1"/>
      <c r="WXZ4" s="1"/>
      <c r="WYA4" s="1"/>
      <c r="WYB4" s="1"/>
      <c r="WYC4" s="1"/>
      <c r="WYD4" s="1"/>
      <c r="WYE4" s="1"/>
      <c r="WYF4" s="1"/>
      <c r="WYG4" s="1"/>
      <c r="WYH4" s="1"/>
      <c r="WYI4" s="1"/>
      <c r="WYJ4" s="1"/>
      <c r="WYK4" s="1"/>
      <c r="WYL4" s="1"/>
      <c r="WYM4" s="1"/>
      <c r="WYN4" s="1"/>
      <c r="WYO4" s="1"/>
      <c r="WYP4" s="1"/>
      <c r="WYQ4" s="1"/>
      <c r="WYR4" s="1"/>
      <c r="WYS4" s="1"/>
      <c r="WYT4" s="1"/>
      <c r="WYU4" s="1"/>
      <c r="WYV4" s="1"/>
      <c r="WYW4" s="1"/>
      <c r="WYX4" s="1"/>
      <c r="WYY4" s="1"/>
      <c r="WYZ4" s="1"/>
      <c r="WZA4" s="1"/>
      <c r="WZB4" s="1"/>
      <c r="WZC4" s="1"/>
      <c r="WZD4" s="1"/>
      <c r="WZE4" s="1"/>
      <c r="WZF4" s="1"/>
      <c r="WZG4" s="1"/>
      <c r="WZH4" s="1"/>
      <c r="WZI4" s="1"/>
      <c r="WZJ4" s="1"/>
      <c r="WZK4" s="1"/>
      <c r="WZL4" s="1"/>
      <c r="WZM4" s="1"/>
      <c r="WZN4" s="1"/>
      <c r="WZO4" s="1"/>
      <c r="WZP4" s="1"/>
      <c r="WZQ4" s="1"/>
      <c r="WZR4" s="1"/>
      <c r="WZS4" s="1"/>
      <c r="WZT4" s="1"/>
      <c r="WZU4" s="1"/>
      <c r="WZV4" s="1"/>
      <c r="WZW4" s="1"/>
      <c r="WZX4" s="1"/>
      <c r="WZY4" s="1"/>
      <c r="WZZ4" s="1"/>
      <c r="XAA4" s="1"/>
      <c r="XAB4" s="1"/>
      <c r="XAC4" s="1"/>
      <c r="XAD4" s="1"/>
      <c r="XAE4" s="1"/>
      <c r="XAF4" s="1"/>
      <c r="XAG4" s="1"/>
      <c r="XAH4" s="1"/>
      <c r="XAI4" s="1"/>
      <c r="XAJ4" s="1"/>
      <c r="XAK4" s="1"/>
      <c r="XAL4" s="1"/>
      <c r="XAM4" s="1"/>
      <c r="XAN4" s="1"/>
      <c r="XAO4" s="1"/>
      <c r="XAP4" s="1"/>
      <c r="XAQ4" s="1"/>
      <c r="XAR4" s="1"/>
      <c r="XAS4" s="1"/>
      <c r="XAT4" s="1"/>
      <c r="XAU4" s="1"/>
      <c r="XAV4" s="1"/>
      <c r="XAW4" s="1"/>
      <c r="XAX4" s="1"/>
      <c r="XAY4" s="1"/>
      <c r="XAZ4" s="1"/>
      <c r="XBA4" s="1"/>
      <c r="XBB4" s="1"/>
      <c r="XBC4" s="1"/>
      <c r="XBD4" s="1"/>
      <c r="XBE4" s="1"/>
      <c r="XBF4" s="1"/>
      <c r="XBG4" s="1"/>
      <c r="XBH4" s="1"/>
      <c r="XBI4" s="1"/>
      <c r="XBJ4" s="1"/>
      <c r="XBK4" s="1"/>
      <c r="XBL4" s="1"/>
      <c r="XBM4" s="1"/>
      <c r="XBN4" s="1"/>
      <c r="XBO4" s="1"/>
      <c r="XBP4" s="1"/>
      <c r="XBQ4" s="1"/>
      <c r="XBR4" s="1"/>
      <c r="XBS4" s="1"/>
      <c r="XBT4" s="1"/>
      <c r="XBU4" s="1"/>
      <c r="XBV4" s="1"/>
      <c r="XBW4" s="1"/>
      <c r="XBX4" s="1"/>
      <c r="XBY4" s="1"/>
      <c r="XBZ4" s="1"/>
      <c r="XCA4" s="1"/>
      <c r="XCB4" s="1"/>
      <c r="XCC4" s="1"/>
      <c r="XCD4" s="1"/>
      <c r="XCE4" s="1"/>
      <c r="XCF4" s="1"/>
      <c r="XCG4" s="1"/>
      <c r="XCH4" s="1"/>
      <c r="XCI4" s="1"/>
      <c r="XCJ4" s="1"/>
      <c r="XCK4" s="1"/>
      <c r="XCL4" s="1"/>
      <c r="XCM4" s="1"/>
      <c r="XCN4" s="1"/>
      <c r="XCO4" s="1"/>
      <c r="XCP4" s="1"/>
      <c r="XCQ4" s="1"/>
      <c r="XCR4" s="1"/>
      <c r="XCS4" s="1"/>
      <c r="XCT4" s="1"/>
      <c r="XCU4" s="1"/>
      <c r="XCV4" s="1"/>
      <c r="XCW4" s="1"/>
      <c r="XCX4" s="1"/>
      <c r="XCY4" s="1"/>
      <c r="XCZ4" s="1"/>
      <c r="XDA4" s="1"/>
      <c r="XDB4" s="1"/>
      <c r="XDC4" s="1"/>
      <c r="XDD4" s="1"/>
      <c r="XDE4" s="1"/>
      <c r="XDF4" s="1"/>
      <c r="XDG4" s="1"/>
      <c r="XDH4" s="1"/>
      <c r="XDI4" s="1"/>
      <c r="XDJ4" s="1"/>
      <c r="XDK4" s="1"/>
      <c r="XDL4" s="1"/>
      <c r="XDM4" s="1"/>
      <c r="XDN4" s="1"/>
      <c r="XDO4" s="1"/>
      <c r="XDP4" s="1"/>
      <c r="XDQ4" s="1"/>
      <c r="XDR4" s="1"/>
      <c r="XDS4" s="1"/>
      <c r="XDT4" s="1"/>
      <c r="XDU4" s="1"/>
      <c r="XDV4" s="1"/>
      <c r="XDW4" s="1"/>
      <c r="XDX4" s="1"/>
      <c r="XDY4" s="1"/>
      <c r="XDZ4" s="1"/>
      <c r="XEA4" s="1"/>
      <c r="XEB4" s="1"/>
      <c r="XEC4" s="1"/>
      <c r="XED4" s="1"/>
      <c r="XEE4" s="1"/>
      <c r="XEF4" s="1"/>
      <c r="XEG4" s="1"/>
      <c r="XEH4" s="1"/>
      <c r="XEI4" s="1"/>
      <c r="XEJ4" s="1"/>
      <c r="XEK4" s="1"/>
      <c r="XEL4" s="1"/>
      <c r="XEM4" s="1"/>
      <c r="XEN4" s="1"/>
      <c r="XEO4" s="1"/>
      <c r="XEP4" s="1"/>
      <c r="XEQ4" s="1"/>
      <c r="XER4" s="1"/>
      <c r="XES4" s="1"/>
      <c r="XET4" s="1"/>
      <c r="XEU4" s="1"/>
      <c r="XEV4" s="1"/>
      <c r="XEW4" s="1"/>
      <c r="XEX4" s="1"/>
      <c r="XEY4" s="1"/>
      <c r="XEZ4" s="1"/>
      <c r="XFA4" s="1"/>
      <c r="XFB4" s="1"/>
      <c r="XFC4" s="9"/>
    </row>
    <row r="5" s="2" customFormat="1" ht="38.1" customHeight="1" spans="1:16383">
      <c r="A5" s="12"/>
      <c r="B5" s="12"/>
      <c r="C5" s="12"/>
      <c r="D5" s="13"/>
      <c r="E5" s="13"/>
      <c r="F5" s="14" t="s">
        <v>26</v>
      </c>
      <c r="G5" s="12" t="s">
        <v>27</v>
      </c>
      <c r="H5" s="12" t="s">
        <v>28</v>
      </c>
      <c r="I5" s="12"/>
      <c r="J5" s="30"/>
      <c r="K5" s="26"/>
      <c r="L5" s="26"/>
      <c r="M5" s="26"/>
      <c r="N5" s="26"/>
      <c r="O5" s="26"/>
      <c r="P5" s="26"/>
      <c r="Q5" s="42"/>
      <c r="R5" s="34" t="s">
        <v>29</v>
      </c>
      <c r="S5" s="34" t="s">
        <v>30</v>
      </c>
      <c r="T5" s="34" t="s">
        <v>31</v>
      </c>
      <c r="U5" s="34" t="s">
        <v>32</v>
      </c>
      <c r="V5" s="34" t="s">
        <v>33</v>
      </c>
      <c r="W5" s="25" t="s">
        <v>34</v>
      </c>
      <c r="X5" s="25" t="s">
        <v>35</v>
      </c>
      <c r="Y5" s="25" t="s">
        <v>36</v>
      </c>
      <c r="Z5" s="25" t="s">
        <v>37</v>
      </c>
      <c r="AA5" s="54"/>
      <c r="AB5" s="52"/>
      <c r="AC5" s="52"/>
      <c r="AD5" s="53"/>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c r="WRZ5" s="1"/>
      <c r="WSA5" s="1"/>
      <c r="WSB5" s="1"/>
      <c r="WSC5" s="1"/>
      <c r="WSD5" s="1"/>
      <c r="WSE5" s="1"/>
      <c r="WSF5" s="1"/>
      <c r="WSG5" s="1"/>
      <c r="WSH5" s="1"/>
      <c r="WSI5" s="1"/>
      <c r="WSJ5" s="1"/>
      <c r="WSK5" s="1"/>
      <c r="WSL5" s="1"/>
      <c r="WSM5" s="1"/>
      <c r="WSN5" s="1"/>
      <c r="WSO5" s="1"/>
      <c r="WSP5" s="1"/>
      <c r="WSQ5" s="1"/>
      <c r="WSR5" s="1"/>
      <c r="WSS5" s="1"/>
      <c r="WST5" s="1"/>
      <c r="WSU5" s="1"/>
      <c r="WSV5" s="1"/>
      <c r="WSW5" s="1"/>
      <c r="WSX5" s="1"/>
      <c r="WSY5" s="1"/>
      <c r="WSZ5" s="1"/>
      <c r="WTA5" s="1"/>
      <c r="WTB5" s="1"/>
      <c r="WTC5" s="1"/>
      <c r="WTD5" s="1"/>
      <c r="WTE5" s="1"/>
      <c r="WTF5" s="1"/>
      <c r="WTG5" s="1"/>
      <c r="WTH5" s="1"/>
      <c r="WTI5" s="1"/>
      <c r="WTJ5" s="1"/>
      <c r="WTK5" s="1"/>
      <c r="WTL5" s="1"/>
      <c r="WTM5" s="1"/>
      <c r="WTN5" s="1"/>
      <c r="WTO5" s="1"/>
      <c r="WTP5" s="1"/>
      <c r="WTQ5" s="1"/>
      <c r="WTR5" s="1"/>
      <c r="WTS5" s="1"/>
      <c r="WTT5" s="1"/>
      <c r="WTU5" s="1"/>
      <c r="WTV5" s="1"/>
      <c r="WTW5" s="1"/>
      <c r="WTX5" s="1"/>
      <c r="WTY5" s="1"/>
      <c r="WTZ5" s="1"/>
      <c r="WUA5" s="1"/>
      <c r="WUB5" s="1"/>
      <c r="WUC5" s="1"/>
      <c r="WUD5" s="1"/>
      <c r="WUE5" s="1"/>
      <c r="WUF5" s="1"/>
      <c r="WUG5" s="1"/>
      <c r="WUH5" s="1"/>
      <c r="WUI5" s="1"/>
      <c r="WUJ5" s="1"/>
      <c r="WUK5" s="1"/>
      <c r="WUL5" s="1"/>
      <c r="WUM5" s="1"/>
      <c r="WUN5" s="1"/>
      <c r="WUO5" s="1"/>
      <c r="WUP5" s="1"/>
      <c r="WUQ5" s="1"/>
      <c r="WUR5" s="1"/>
      <c r="WUS5" s="1"/>
      <c r="WUT5" s="1"/>
      <c r="WUU5" s="1"/>
      <c r="WUV5" s="1"/>
      <c r="WUW5" s="1"/>
      <c r="WUX5" s="1"/>
      <c r="WUY5" s="1"/>
      <c r="WUZ5" s="1"/>
      <c r="WVA5" s="1"/>
      <c r="WVB5" s="1"/>
      <c r="WVC5" s="1"/>
      <c r="WVD5" s="1"/>
      <c r="WVE5" s="1"/>
      <c r="WVF5" s="1"/>
      <c r="WVG5" s="1"/>
      <c r="WVH5" s="1"/>
      <c r="WVI5" s="1"/>
      <c r="WVJ5" s="1"/>
      <c r="WVK5" s="1"/>
      <c r="WVL5" s="1"/>
      <c r="WVM5" s="1"/>
      <c r="WVN5" s="1"/>
      <c r="WVO5" s="1"/>
      <c r="WVP5" s="1"/>
      <c r="WVQ5" s="1"/>
      <c r="WVR5" s="1"/>
      <c r="WVS5" s="1"/>
      <c r="WVT5" s="1"/>
      <c r="WVU5" s="1"/>
      <c r="WVV5" s="1"/>
      <c r="WVW5" s="1"/>
      <c r="WVX5" s="1"/>
      <c r="WVY5" s="1"/>
      <c r="WVZ5" s="1"/>
      <c r="WWA5" s="1"/>
      <c r="WWB5" s="1"/>
      <c r="WWC5" s="1"/>
      <c r="WWD5" s="1"/>
      <c r="WWE5" s="1"/>
      <c r="WWF5" s="1"/>
      <c r="WWG5" s="1"/>
      <c r="WWH5" s="1"/>
      <c r="WWI5" s="1"/>
      <c r="WWJ5" s="1"/>
      <c r="WWK5" s="1"/>
      <c r="WWL5" s="1"/>
      <c r="WWM5" s="1"/>
      <c r="WWN5" s="1"/>
      <c r="WWO5" s="1"/>
      <c r="WWP5" s="1"/>
      <c r="WWQ5" s="1"/>
      <c r="WWR5" s="1"/>
      <c r="WWS5" s="1"/>
      <c r="WWT5" s="1"/>
      <c r="WWU5" s="1"/>
      <c r="WWV5" s="1"/>
      <c r="WWW5" s="1"/>
      <c r="WWX5" s="1"/>
      <c r="WWY5" s="1"/>
      <c r="WWZ5" s="1"/>
      <c r="WXA5" s="1"/>
      <c r="WXB5" s="1"/>
      <c r="WXC5" s="1"/>
      <c r="WXD5" s="1"/>
      <c r="WXE5" s="1"/>
      <c r="WXF5" s="1"/>
      <c r="WXG5" s="1"/>
      <c r="WXH5" s="1"/>
      <c r="WXI5" s="1"/>
      <c r="WXJ5" s="1"/>
      <c r="WXK5" s="1"/>
      <c r="WXL5" s="1"/>
      <c r="WXM5" s="1"/>
      <c r="WXN5" s="1"/>
      <c r="WXO5" s="1"/>
      <c r="WXP5" s="1"/>
      <c r="WXQ5" s="1"/>
      <c r="WXR5" s="1"/>
      <c r="WXS5" s="1"/>
      <c r="WXT5" s="1"/>
      <c r="WXU5" s="1"/>
      <c r="WXV5" s="1"/>
      <c r="WXW5" s="1"/>
      <c r="WXX5" s="1"/>
      <c r="WXY5" s="1"/>
      <c r="WXZ5" s="1"/>
      <c r="WYA5" s="1"/>
      <c r="WYB5" s="1"/>
      <c r="WYC5" s="1"/>
      <c r="WYD5" s="1"/>
      <c r="WYE5" s="1"/>
      <c r="WYF5" s="1"/>
      <c r="WYG5" s="1"/>
      <c r="WYH5" s="1"/>
      <c r="WYI5" s="1"/>
      <c r="WYJ5" s="1"/>
      <c r="WYK5" s="1"/>
      <c r="WYL5" s="1"/>
      <c r="WYM5" s="1"/>
      <c r="WYN5" s="1"/>
      <c r="WYO5" s="1"/>
      <c r="WYP5" s="1"/>
      <c r="WYQ5" s="1"/>
      <c r="WYR5" s="1"/>
      <c r="WYS5" s="1"/>
      <c r="WYT5" s="1"/>
      <c r="WYU5" s="1"/>
      <c r="WYV5" s="1"/>
      <c r="WYW5" s="1"/>
      <c r="WYX5" s="1"/>
      <c r="WYY5" s="1"/>
      <c r="WYZ5" s="1"/>
      <c r="WZA5" s="1"/>
      <c r="WZB5" s="1"/>
      <c r="WZC5" s="1"/>
      <c r="WZD5" s="1"/>
      <c r="WZE5" s="1"/>
      <c r="WZF5" s="1"/>
      <c r="WZG5" s="1"/>
      <c r="WZH5" s="1"/>
      <c r="WZI5" s="1"/>
      <c r="WZJ5" s="1"/>
      <c r="WZK5" s="1"/>
      <c r="WZL5" s="1"/>
      <c r="WZM5" s="1"/>
      <c r="WZN5" s="1"/>
      <c r="WZO5" s="1"/>
      <c r="WZP5" s="1"/>
      <c r="WZQ5" s="1"/>
      <c r="WZR5" s="1"/>
      <c r="WZS5" s="1"/>
      <c r="WZT5" s="1"/>
      <c r="WZU5" s="1"/>
      <c r="WZV5" s="1"/>
      <c r="WZW5" s="1"/>
      <c r="WZX5" s="1"/>
      <c r="WZY5" s="1"/>
      <c r="WZZ5" s="1"/>
      <c r="XAA5" s="1"/>
      <c r="XAB5" s="1"/>
      <c r="XAC5" s="1"/>
      <c r="XAD5" s="1"/>
      <c r="XAE5" s="1"/>
      <c r="XAF5" s="1"/>
      <c r="XAG5" s="1"/>
      <c r="XAH5" s="1"/>
      <c r="XAI5" s="1"/>
      <c r="XAJ5" s="1"/>
      <c r="XAK5" s="1"/>
      <c r="XAL5" s="1"/>
      <c r="XAM5" s="1"/>
      <c r="XAN5" s="1"/>
      <c r="XAO5" s="1"/>
      <c r="XAP5" s="1"/>
      <c r="XAQ5" s="1"/>
      <c r="XAR5" s="1"/>
      <c r="XAS5" s="1"/>
      <c r="XAT5" s="1"/>
      <c r="XAU5" s="1"/>
      <c r="XAV5" s="1"/>
      <c r="XAW5" s="1"/>
      <c r="XAX5" s="1"/>
      <c r="XAY5" s="1"/>
      <c r="XAZ5" s="1"/>
      <c r="XBA5" s="1"/>
      <c r="XBB5" s="1"/>
      <c r="XBC5" s="1"/>
      <c r="XBD5" s="1"/>
      <c r="XBE5" s="1"/>
      <c r="XBF5" s="1"/>
      <c r="XBG5" s="1"/>
      <c r="XBH5" s="1"/>
      <c r="XBI5" s="1"/>
      <c r="XBJ5" s="1"/>
      <c r="XBK5" s="1"/>
      <c r="XBL5" s="1"/>
      <c r="XBM5" s="1"/>
      <c r="XBN5" s="1"/>
      <c r="XBO5" s="1"/>
      <c r="XBP5" s="1"/>
      <c r="XBQ5" s="1"/>
      <c r="XBR5" s="1"/>
      <c r="XBS5" s="1"/>
      <c r="XBT5" s="1"/>
      <c r="XBU5" s="1"/>
      <c r="XBV5" s="1"/>
      <c r="XBW5" s="1"/>
      <c r="XBX5" s="1"/>
      <c r="XBY5" s="1"/>
      <c r="XBZ5" s="1"/>
      <c r="XCA5" s="1"/>
      <c r="XCB5" s="1"/>
      <c r="XCC5" s="1"/>
      <c r="XCD5" s="1"/>
      <c r="XCE5" s="1"/>
      <c r="XCF5" s="1"/>
      <c r="XCG5" s="1"/>
      <c r="XCH5" s="1"/>
      <c r="XCI5" s="1"/>
      <c r="XCJ5" s="1"/>
      <c r="XCK5" s="1"/>
      <c r="XCL5" s="1"/>
      <c r="XCM5" s="1"/>
      <c r="XCN5" s="1"/>
      <c r="XCO5" s="1"/>
      <c r="XCP5" s="1"/>
      <c r="XCQ5" s="1"/>
      <c r="XCR5" s="1"/>
      <c r="XCS5" s="1"/>
      <c r="XCT5" s="1"/>
      <c r="XCU5" s="1"/>
      <c r="XCV5" s="1"/>
      <c r="XCW5" s="1"/>
      <c r="XCX5" s="1"/>
      <c r="XCY5" s="1"/>
      <c r="XCZ5" s="1"/>
      <c r="XDA5" s="1"/>
      <c r="XDB5" s="1"/>
      <c r="XDC5" s="1"/>
      <c r="XDD5" s="1"/>
      <c r="XDE5" s="1"/>
      <c r="XDF5" s="1"/>
      <c r="XDG5" s="1"/>
      <c r="XDH5" s="1"/>
      <c r="XDI5" s="1"/>
      <c r="XDJ5" s="1"/>
      <c r="XDK5" s="1"/>
      <c r="XDL5" s="1"/>
      <c r="XDM5" s="1"/>
      <c r="XDN5" s="1"/>
      <c r="XDO5" s="1"/>
      <c r="XDP5" s="1"/>
      <c r="XDQ5" s="1"/>
      <c r="XDR5" s="1"/>
      <c r="XDS5" s="1"/>
      <c r="XDT5" s="1"/>
      <c r="XDU5" s="1"/>
      <c r="XDV5" s="1"/>
      <c r="XDW5" s="1"/>
      <c r="XDX5" s="1"/>
      <c r="XDY5" s="1"/>
      <c r="XDZ5" s="1"/>
      <c r="XEA5" s="1"/>
      <c r="XEB5" s="1"/>
      <c r="XEC5" s="1"/>
      <c r="XED5" s="1"/>
      <c r="XEE5" s="1"/>
      <c r="XEF5" s="1"/>
      <c r="XEG5" s="1"/>
      <c r="XEH5" s="1"/>
      <c r="XEI5" s="1"/>
      <c r="XEJ5" s="1"/>
      <c r="XEK5" s="1"/>
      <c r="XEL5" s="1"/>
      <c r="XEM5" s="1"/>
      <c r="XEN5" s="1"/>
      <c r="XEO5" s="1"/>
      <c r="XEP5" s="1"/>
      <c r="XEQ5" s="1"/>
      <c r="XER5" s="1"/>
      <c r="XES5" s="1"/>
      <c r="XET5" s="1"/>
      <c r="XEU5" s="1"/>
      <c r="XEV5" s="1"/>
      <c r="XEW5" s="1"/>
      <c r="XEX5" s="1"/>
      <c r="XEY5" s="1"/>
      <c r="XEZ5" s="1"/>
      <c r="XFA5" s="1"/>
      <c r="XFB5" s="1"/>
      <c r="XFC5" s="9"/>
    </row>
    <row r="6" s="1" customFormat="1" ht="50.1" customHeight="1" spans="1:30">
      <c r="A6" s="12" t="s">
        <v>38</v>
      </c>
      <c r="B6" s="12"/>
      <c r="C6" s="12"/>
      <c r="D6" s="12"/>
      <c r="E6" s="13"/>
      <c r="F6" s="13"/>
      <c r="G6" s="14"/>
      <c r="H6" s="12"/>
      <c r="I6" s="12"/>
      <c r="J6" s="12"/>
      <c r="K6" s="31">
        <f t="shared" ref="K6:P6" si="0">K7+K465+K589+K591+K594+K596</f>
        <v>149935.463</v>
      </c>
      <c r="L6" s="31">
        <f t="shared" si="0"/>
        <v>89380.703</v>
      </c>
      <c r="M6" s="31">
        <f t="shared" si="0"/>
        <v>60554.76</v>
      </c>
      <c r="N6" s="31">
        <f t="shared" si="0"/>
        <v>0</v>
      </c>
      <c r="O6" s="31">
        <f t="shared" si="0"/>
        <v>0</v>
      </c>
      <c r="P6" s="31">
        <f t="shared" si="0"/>
        <v>0</v>
      </c>
      <c r="Q6" s="27"/>
      <c r="R6" s="26"/>
      <c r="S6" s="34"/>
      <c r="T6" s="34"/>
      <c r="U6" s="34"/>
      <c r="V6" s="34"/>
      <c r="W6" s="34"/>
      <c r="X6" s="25"/>
      <c r="Y6" s="25"/>
      <c r="Z6" s="25"/>
      <c r="AA6" s="25"/>
      <c r="AB6" s="54"/>
      <c r="AC6" s="52"/>
      <c r="AD6" s="52"/>
    </row>
    <row r="7" s="1" customFormat="1" ht="56.1" customHeight="1" spans="1:30">
      <c r="A7" s="12" t="s">
        <v>39</v>
      </c>
      <c r="B7" s="12"/>
      <c r="C7" s="12"/>
      <c r="D7" s="12"/>
      <c r="E7" s="13"/>
      <c r="F7" s="13"/>
      <c r="G7" s="14"/>
      <c r="H7" s="12"/>
      <c r="I7" s="12"/>
      <c r="J7" s="12"/>
      <c r="K7" s="27">
        <f>L7+M7</f>
        <v>94858.163</v>
      </c>
      <c r="L7" s="27">
        <f>L8+L171+L175+L183+L430+L463</f>
        <v>50803.403</v>
      </c>
      <c r="M7" s="27">
        <f>M8+M171+M175+M183+M430+M463</f>
        <v>44054.76</v>
      </c>
      <c r="N7" s="27">
        <f t="shared" ref="N7:P7" si="1">N8+N171+N175+N183+N430</f>
        <v>0</v>
      </c>
      <c r="O7" s="27">
        <f t="shared" si="1"/>
        <v>0</v>
      </c>
      <c r="P7" s="27">
        <f t="shared" si="1"/>
        <v>0</v>
      </c>
      <c r="Q7" s="26"/>
      <c r="R7" s="26"/>
      <c r="S7" s="34"/>
      <c r="T7" s="34"/>
      <c r="U7" s="34"/>
      <c r="V7" s="34"/>
      <c r="W7" s="34"/>
      <c r="X7" s="25"/>
      <c r="Y7" s="25"/>
      <c r="Z7" s="25"/>
      <c r="AA7" s="25"/>
      <c r="AB7" s="54"/>
      <c r="AC7" s="52"/>
      <c r="AD7" s="52"/>
    </row>
    <row r="8" s="1" customFormat="1" ht="42" customHeight="1" spans="1:30">
      <c r="A8" s="12" t="s">
        <v>40</v>
      </c>
      <c r="B8" s="12"/>
      <c r="C8" s="12"/>
      <c r="D8" s="12"/>
      <c r="E8" s="13"/>
      <c r="F8" s="13"/>
      <c r="G8" s="14"/>
      <c r="H8" s="12"/>
      <c r="I8" s="12"/>
      <c r="J8" s="12"/>
      <c r="K8" s="27">
        <f>L8+M8</f>
        <v>80409.46</v>
      </c>
      <c r="L8" s="27">
        <f t="shared" ref="L8:P8" si="2">SUM(L9:L170)</f>
        <v>36664.7</v>
      </c>
      <c r="M8" s="27">
        <f t="shared" si="2"/>
        <v>43744.76</v>
      </c>
      <c r="N8" s="27">
        <f t="shared" si="2"/>
        <v>0</v>
      </c>
      <c r="O8" s="27">
        <f t="shared" si="2"/>
        <v>0</v>
      </c>
      <c r="P8" s="27">
        <f t="shared" si="2"/>
        <v>0</v>
      </c>
      <c r="Q8" s="26"/>
      <c r="R8" s="26"/>
      <c r="S8" s="34"/>
      <c r="T8" s="34"/>
      <c r="U8" s="34"/>
      <c r="V8" s="34"/>
      <c r="W8" s="34"/>
      <c r="X8" s="25"/>
      <c r="Y8" s="25"/>
      <c r="Z8" s="25"/>
      <c r="AA8" s="25"/>
      <c r="AB8" s="54"/>
      <c r="AC8" s="52"/>
      <c r="AD8" s="52"/>
    </row>
    <row r="9" s="1" customFormat="1" ht="62" spans="1:16383">
      <c r="A9" s="15"/>
      <c r="B9" s="16" t="s">
        <v>41</v>
      </c>
      <c r="C9" s="15" t="s">
        <v>42</v>
      </c>
      <c r="D9" s="16" t="s">
        <v>43</v>
      </c>
      <c r="E9" s="15" t="s">
        <v>44</v>
      </c>
      <c r="F9" s="15" t="s">
        <v>45</v>
      </c>
      <c r="G9" s="15" t="s">
        <v>46</v>
      </c>
      <c r="H9" s="15" t="s">
        <v>47</v>
      </c>
      <c r="I9" s="15" t="s">
        <v>48</v>
      </c>
      <c r="J9" s="32" t="s">
        <v>49</v>
      </c>
      <c r="K9" s="18">
        <f t="shared" ref="K9:K72" si="3">SUM(L9:P9)</f>
        <v>230</v>
      </c>
      <c r="L9" s="18">
        <v>230</v>
      </c>
      <c r="M9" s="18"/>
      <c r="N9" s="18"/>
      <c r="O9" s="18"/>
      <c r="P9" s="18"/>
      <c r="Q9" s="15" t="s">
        <v>50</v>
      </c>
      <c r="R9" s="25" t="s">
        <v>51</v>
      </c>
      <c r="S9" s="43">
        <v>0.95</v>
      </c>
      <c r="T9" s="25" t="s">
        <v>52</v>
      </c>
      <c r="U9" s="43">
        <v>0.95</v>
      </c>
      <c r="V9" s="34">
        <v>13.8</v>
      </c>
      <c r="W9" s="25" t="s">
        <v>53</v>
      </c>
      <c r="X9" s="25" t="s">
        <v>52</v>
      </c>
      <c r="Y9" s="18">
        <v>10</v>
      </c>
      <c r="Z9" s="18">
        <v>25</v>
      </c>
      <c r="AA9" s="44">
        <v>0.95</v>
      </c>
      <c r="AB9" s="25" t="s">
        <v>54</v>
      </c>
      <c r="AC9" s="15" t="s">
        <v>55</v>
      </c>
      <c r="AD9" s="15"/>
      <c r="XFC9" s="9"/>
    </row>
    <row r="10" s="1" customFormat="1" ht="62" spans="1:16383">
      <c r="A10" s="15"/>
      <c r="B10" s="16" t="s">
        <v>56</v>
      </c>
      <c r="C10" s="15" t="s">
        <v>42</v>
      </c>
      <c r="D10" s="16" t="s">
        <v>43</v>
      </c>
      <c r="E10" s="15" t="s">
        <v>44</v>
      </c>
      <c r="F10" s="15" t="s">
        <v>45</v>
      </c>
      <c r="G10" s="15" t="s">
        <v>46</v>
      </c>
      <c r="H10" s="15" t="s">
        <v>47</v>
      </c>
      <c r="I10" s="15" t="s">
        <v>57</v>
      </c>
      <c r="J10" s="32" t="s">
        <v>49</v>
      </c>
      <c r="K10" s="18">
        <f t="shared" si="3"/>
        <v>800</v>
      </c>
      <c r="L10" s="18"/>
      <c r="M10" s="18">
        <v>800</v>
      </c>
      <c r="N10" s="33"/>
      <c r="O10" s="33"/>
      <c r="P10" s="33"/>
      <c r="Q10" s="15" t="s">
        <v>58</v>
      </c>
      <c r="R10" s="25" t="s">
        <v>59</v>
      </c>
      <c r="S10" s="43">
        <v>0.95</v>
      </c>
      <c r="T10" s="25" t="s">
        <v>52</v>
      </c>
      <c r="U10" s="43">
        <v>0.95</v>
      </c>
      <c r="V10" s="34">
        <v>48</v>
      </c>
      <c r="W10" s="25" t="s">
        <v>53</v>
      </c>
      <c r="X10" s="25" t="s">
        <v>52</v>
      </c>
      <c r="Y10" s="18">
        <v>30</v>
      </c>
      <c r="Z10" s="18">
        <v>86</v>
      </c>
      <c r="AA10" s="44">
        <v>0.95</v>
      </c>
      <c r="AB10" s="25" t="s">
        <v>54</v>
      </c>
      <c r="AC10" s="15" t="s">
        <v>60</v>
      </c>
      <c r="AD10" s="15"/>
      <c r="XFC10" s="9"/>
    </row>
    <row r="11" s="1" customFormat="1" ht="46.5" spans="1:16383">
      <c r="A11" s="17"/>
      <c r="B11" s="18" t="s">
        <v>61</v>
      </c>
      <c r="C11" s="15" t="s">
        <v>42</v>
      </c>
      <c r="D11" s="16" t="s">
        <v>43</v>
      </c>
      <c r="E11" s="15" t="s">
        <v>44</v>
      </c>
      <c r="F11" s="15" t="s">
        <v>45</v>
      </c>
      <c r="G11" s="15" t="s">
        <v>46</v>
      </c>
      <c r="H11" s="15" t="s">
        <v>47</v>
      </c>
      <c r="I11" s="18" t="s">
        <v>62</v>
      </c>
      <c r="J11" s="32" t="s">
        <v>49</v>
      </c>
      <c r="K11" s="18">
        <f t="shared" si="3"/>
        <v>600</v>
      </c>
      <c r="L11" s="18"/>
      <c r="M11" s="18">
        <v>600</v>
      </c>
      <c r="N11" s="18"/>
      <c r="O11" s="18"/>
      <c r="P11" s="18"/>
      <c r="Q11" s="18" t="s">
        <v>63</v>
      </c>
      <c r="R11" s="25" t="s">
        <v>64</v>
      </c>
      <c r="S11" s="43">
        <v>0.95</v>
      </c>
      <c r="T11" s="25" t="s">
        <v>52</v>
      </c>
      <c r="U11" s="43">
        <v>0.95</v>
      </c>
      <c r="V11" s="18">
        <v>36</v>
      </c>
      <c r="W11" s="18" t="s">
        <v>53</v>
      </c>
      <c r="X11" s="15" t="s">
        <v>52</v>
      </c>
      <c r="Y11" s="15">
        <v>20</v>
      </c>
      <c r="Z11" s="15">
        <v>45</v>
      </c>
      <c r="AA11" s="44">
        <v>0.95</v>
      </c>
      <c r="AB11" s="25" t="s">
        <v>54</v>
      </c>
      <c r="AC11" s="28" t="s">
        <v>65</v>
      </c>
      <c r="AD11" s="15"/>
      <c r="XFC11" s="9"/>
    </row>
    <row r="12" s="1" customFormat="1" ht="46.5" spans="1:16383">
      <c r="A12" s="15"/>
      <c r="B12" s="16" t="s">
        <v>66</v>
      </c>
      <c r="C12" s="15" t="s">
        <v>42</v>
      </c>
      <c r="D12" s="16" t="s">
        <v>43</v>
      </c>
      <c r="E12" s="15" t="s">
        <v>44</v>
      </c>
      <c r="F12" s="15" t="s">
        <v>45</v>
      </c>
      <c r="G12" s="15" t="s">
        <v>67</v>
      </c>
      <c r="H12" s="15" t="s">
        <v>47</v>
      </c>
      <c r="I12" s="15" t="s">
        <v>68</v>
      </c>
      <c r="J12" s="32" t="s">
        <v>49</v>
      </c>
      <c r="K12" s="18">
        <f t="shared" si="3"/>
        <v>3000</v>
      </c>
      <c r="L12" s="18"/>
      <c r="M12" s="18">
        <v>3000</v>
      </c>
      <c r="N12" s="18"/>
      <c r="O12" s="18"/>
      <c r="P12" s="18"/>
      <c r="Q12" s="15" t="s">
        <v>69</v>
      </c>
      <c r="R12" s="25" t="s">
        <v>64</v>
      </c>
      <c r="S12" s="43">
        <v>0.95</v>
      </c>
      <c r="T12" s="25" t="s">
        <v>52</v>
      </c>
      <c r="U12" s="43">
        <v>0.95</v>
      </c>
      <c r="V12" s="18">
        <v>180</v>
      </c>
      <c r="W12" s="18" t="s">
        <v>53</v>
      </c>
      <c r="X12" s="15" t="s">
        <v>52</v>
      </c>
      <c r="Y12" s="55">
        <v>50</v>
      </c>
      <c r="Z12" s="15">
        <v>128</v>
      </c>
      <c r="AA12" s="44">
        <v>0.95</v>
      </c>
      <c r="AB12" s="25" t="s">
        <v>54</v>
      </c>
      <c r="AC12" s="15" t="s">
        <v>65</v>
      </c>
      <c r="AD12" s="15"/>
      <c r="XFC12" s="9"/>
    </row>
    <row r="13" s="1" customFormat="1" ht="46.5" spans="1:16383">
      <c r="A13" s="17"/>
      <c r="B13" s="15" t="s">
        <v>70</v>
      </c>
      <c r="C13" s="15" t="s">
        <v>42</v>
      </c>
      <c r="D13" s="16" t="s">
        <v>43</v>
      </c>
      <c r="E13" s="15" t="s">
        <v>44</v>
      </c>
      <c r="F13" s="15" t="s">
        <v>45</v>
      </c>
      <c r="G13" s="15" t="s">
        <v>71</v>
      </c>
      <c r="H13" s="15" t="s">
        <v>72</v>
      </c>
      <c r="I13" s="15" t="s">
        <v>73</v>
      </c>
      <c r="J13" s="32" t="s">
        <v>49</v>
      </c>
      <c r="K13" s="18">
        <f t="shared" si="3"/>
        <v>140</v>
      </c>
      <c r="L13" s="18"/>
      <c r="M13" s="18">
        <v>140</v>
      </c>
      <c r="N13" s="18"/>
      <c r="O13" s="18"/>
      <c r="P13" s="18"/>
      <c r="Q13" s="15" t="s">
        <v>74</v>
      </c>
      <c r="R13" s="25" t="s">
        <v>64</v>
      </c>
      <c r="S13" s="43">
        <v>0.95</v>
      </c>
      <c r="T13" s="25" t="s">
        <v>52</v>
      </c>
      <c r="U13" s="43">
        <v>0.95</v>
      </c>
      <c r="V13" s="18">
        <v>8.4</v>
      </c>
      <c r="W13" s="43">
        <v>0.06</v>
      </c>
      <c r="X13" s="15" t="s">
        <v>52</v>
      </c>
      <c r="Y13" s="15">
        <v>40</v>
      </c>
      <c r="Z13" s="15">
        <v>94</v>
      </c>
      <c r="AA13" s="44">
        <v>0.95</v>
      </c>
      <c r="AB13" s="25" t="s">
        <v>54</v>
      </c>
      <c r="AC13" s="34" t="s">
        <v>65</v>
      </c>
      <c r="AD13" s="15"/>
      <c r="XFC13" s="9"/>
    </row>
    <row r="14" s="1" customFormat="1" ht="46.5" spans="1:16383">
      <c r="A14" s="17"/>
      <c r="B14" s="18" t="s">
        <v>75</v>
      </c>
      <c r="C14" s="15" t="s">
        <v>42</v>
      </c>
      <c r="D14" s="16" t="s">
        <v>43</v>
      </c>
      <c r="E14" s="15" t="s">
        <v>44</v>
      </c>
      <c r="F14" s="15" t="s">
        <v>45</v>
      </c>
      <c r="G14" s="15" t="s">
        <v>71</v>
      </c>
      <c r="H14" s="15" t="s">
        <v>72</v>
      </c>
      <c r="I14" s="18" t="s">
        <v>76</v>
      </c>
      <c r="J14" s="32" t="s">
        <v>49</v>
      </c>
      <c r="K14" s="18">
        <f t="shared" si="3"/>
        <v>300</v>
      </c>
      <c r="L14" s="18"/>
      <c r="M14" s="18">
        <v>300</v>
      </c>
      <c r="N14" s="18"/>
      <c r="O14" s="18"/>
      <c r="P14" s="18"/>
      <c r="Q14" s="18" t="s">
        <v>77</v>
      </c>
      <c r="R14" s="25" t="s">
        <v>78</v>
      </c>
      <c r="S14" s="43">
        <v>0.95</v>
      </c>
      <c r="T14" s="25" t="s">
        <v>52</v>
      </c>
      <c r="U14" s="43">
        <v>0.95</v>
      </c>
      <c r="V14" s="18">
        <v>18</v>
      </c>
      <c r="W14" s="18" t="s">
        <v>53</v>
      </c>
      <c r="X14" s="15" t="s">
        <v>52</v>
      </c>
      <c r="Y14" s="15">
        <v>60</v>
      </c>
      <c r="Z14" s="15">
        <v>150</v>
      </c>
      <c r="AA14" s="44" t="s">
        <v>79</v>
      </c>
      <c r="AB14" s="25" t="s">
        <v>54</v>
      </c>
      <c r="AC14" s="34" t="s">
        <v>80</v>
      </c>
      <c r="AD14" s="15"/>
      <c r="XFC14" s="9"/>
    </row>
    <row r="15" s="1" customFormat="1" ht="46.5" spans="1:16383">
      <c r="A15" s="17"/>
      <c r="B15" s="18" t="s">
        <v>81</v>
      </c>
      <c r="C15" s="15" t="s">
        <v>42</v>
      </c>
      <c r="D15" s="16" t="s">
        <v>43</v>
      </c>
      <c r="E15" s="15" t="s">
        <v>44</v>
      </c>
      <c r="F15" s="15" t="s">
        <v>45</v>
      </c>
      <c r="G15" s="15" t="s">
        <v>71</v>
      </c>
      <c r="H15" s="15" t="s">
        <v>72</v>
      </c>
      <c r="I15" s="15" t="s">
        <v>82</v>
      </c>
      <c r="J15" s="32" t="s">
        <v>49</v>
      </c>
      <c r="K15" s="18">
        <f t="shared" si="3"/>
        <v>200</v>
      </c>
      <c r="L15" s="18"/>
      <c r="M15" s="18">
        <v>200</v>
      </c>
      <c r="N15" s="18"/>
      <c r="O15" s="18"/>
      <c r="P15" s="18"/>
      <c r="Q15" s="18" t="s">
        <v>83</v>
      </c>
      <c r="R15" s="25" t="s">
        <v>78</v>
      </c>
      <c r="S15" s="43">
        <v>0.95</v>
      </c>
      <c r="T15" s="25" t="s">
        <v>52</v>
      </c>
      <c r="U15" s="43">
        <v>0.95</v>
      </c>
      <c r="V15" s="18">
        <v>12</v>
      </c>
      <c r="W15" s="18" t="s">
        <v>53</v>
      </c>
      <c r="X15" s="15" t="s">
        <v>52</v>
      </c>
      <c r="Y15" s="15">
        <v>50</v>
      </c>
      <c r="Z15" s="15">
        <v>126</v>
      </c>
      <c r="AA15" s="44" t="s">
        <v>79</v>
      </c>
      <c r="AB15" s="25" t="s">
        <v>54</v>
      </c>
      <c r="AC15" s="34" t="s">
        <v>80</v>
      </c>
      <c r="AD15" s="15"/>
      <c r="XFC15" s="9"/>
    </row>
    <row r="16" s="1" customFormat="1" ht="155" spans="1:16383">
      <c r="A16" s="12"/>
      <c r="B16" s="12" t="s">
        <v>84</v>
      </c>
      <c r="C16" s="12" t="s">
        <v>85</v>
      </c>
      <c r="D16" s="16" t="s">
        <v>43</v>
      </c>
      <c r="E16" s="15" t="s">
        <v>44</v>
      </c>
      <c r="F16" s="14" t="s">
        <v>45</v>
      </c>
      <c r="G16" s="12" t="s">
        <v>86</v>
      </c>
      <c r="H16" s="12" t="s">
        <v>72</v>
      </c>
      <c r="I16" s="28" t="s">
        <v>87</v>
      </c>
      <c r="J16" s="32" t="s">
        <v>49</v>
      </c>
      <c r="K16" s="18">
        <f t="shared" si="3"/>
        <v>1800</v>
      </c>
      <c r="L16" s="26">
        <v>300</v>
      </c>
      <c r="M16" s="34">
        <v>1500</v>
      </c>
      <c r="N16" s="34"/>
      <c r="O16" s="18"/>
      <c r="P16" s="34"/>
      <c r="Q16" s="15" t="s">
        <v>88</v>
      </c>
      <c r="R16" s="25" t="s">
        <v>89</v>
      </c>
      <c r="S16" s="43">
        <v>0.95</v>
      </c>
      <c r="T16" s="18"/>
      <c r="U16" s="43">
        <v>0.95</v>
      </c>
      <c r="V16" s="34">
        <v>102</v>
      </c>
      <c r="W16" s="15" t="s">
        <v>53</v>
      </c>
      <c r="X16" s="15" t="s">
        <v>52</v>
      </c>
      <c r="Y16" s="18">
        <v>100</v>
      </c>
      <c r="Z16" s="18">
        <v>420</v>
      </c>
      <c r="AA16" s="44">
        <v>0.95</v>
      </c>
      <c r="AB16" s="15" t="s">
        <v>54</v>
      </c>
      <c r="AC16" s="15" t="s">
        <v>90</v>
      </c>
      <c r="AD16" s="15"/>
      <c r="XFC16" s="9"/>
    </row>
    <row r="17" s="1" customFormat="1" ht="62" spans="1:16383">
      <c r="A17" s="19"/>
      <c r="B17" s="20" t="s">
        <v>91</v>
      </c>
      <c r="C17" s="15" t="s">
        <v>42</v>
      </c>
      <c r="D17" s="16" t="s">
        <v>43</v>
      </c>
      <c r="E17" s="15" t="s">
        <v>92</v>
      </c>
      <c r="F17" s="15" t="s">
        <v>93</v>
      </c>
      <c r="G17" s="15" t="s">
        <v>94</v>
      </c>
      <c r="H17" s="15" t="s">
        <v>47</v>
      </c>
      <c r="I17" s="35" t="s">
        <v>95</v>
      </c>
      <c r="J17" s="32" t="s">
        <v>49</v>
      </c>
      <c r="K17" s="18">
        <f t="shared" si="3"/>
        <v>2000</v>
      </c>
      <c r="L17" s="18">
        <v>2000</v>
      </c>
      <c r="M17" s="18"/>
      <c r="N17" s="18"/>
      <c r="O17" s="18"/>
      <c r="P17" s="18"/>
      <c r="Q17" s="35" t="s">
        <v>96</v>
      </c>
      <c r="R17" s="25" t="s">
        <v>97</v>
      </c>
      <c r="S17" s="44">
        <v>1</v>
      </c>
      <c r="T17" s="25" t="s">
        <v>52</v>
      </c>
      <c r="U17" s="44">
        <v>1</v>
      </c>
      <c r="V17" s="18">
        <v>120</v>
      </c>
      <c r="W17" s="44">
        <v>0.06</v>
      </c>
      <c r="X17" s="25" t="s">
        <v>52</v>
      </c>
      <c r="Y17" s="56">
        <v>256</v>
      </c>
      <c r="Z17" s="56">
        <v>500</v>
      </c>
      <c r="AA17" s="43">
        <v>0.95</v>
      </c>
      <c r="AB17" s="25" t="s">
        <v>54</v>
      </c>
      <c r="AC17" s="15" t="s">
        <v>98</v>
      </c>
      <c r="AD17" s="15"/>
      <c r="XFC17" s="9"/>
    </row>
    <row r="18" s="1" customFormat="1" ht="62" spans="1:16383">
      <c r="A18" s="15"/>
      <c r="B18" s="15" t="s">
        <v>99</v>
      </c>
      <c r="C18" s="15" t="s">
        <v>42</v>
      </c>
      <c r="D18" s="15" t="s">
        <v>43</v>
      </c>
      <c r="E18" s="15" t="s">
        <v>92</v>
      </c>
      <c r="F18" s="15" t="s">
        <v>93</v>
      </c>
      <c r="G18" s="15" t="s">
        <v>100</v>
      </c>
      <c r="H18" s="15" t="s">
        <v>72</v>
      </c>
      <c r="I18" s="15" t="s">
        <v>101</v>
      </c>
      <c r="J18" s="32" t="s">
        <v>49</v>
      </c>
      <c r="K18" s="18">
        <f t="shared" si="3"/>
        <v>600</v>
      </c>
      <c r="L18" s="18"/>
      <c r="M18" s="18">
        <v>600</v>
      </c>
      <c r="N18" s="36"/>
      <c r="O18" s="36"/>
      <c r="P18" s="36"/>
      <c r="Q18" s="15" t="s">
        <v>101</v>
      </c>
      <c r="R18" s="15" t="s">
        <v>102</v>
      </c>
      <c r="S18" s="44">
        <v>1</v>
      </c>
      <c r="T18" s="15" t="s">
        <v>52</v>
      </c>
      <c r="U18" s="44">
        <v>1</v>
      </c>
      <c r="V18" s="18">
        <v>36</v>
      </c>
      <c r="W18" s="44">
        <v>0.06</v>
      </c>
      <c r="X18" s="15" t="s">
        <v>52</v>
      </c>
      <c r="Y18" s="15">
        <v>10</v>
      </c>
      <c r="Z18" s="15">
        <v>21</v>
      </c>
      <c r="AA18" s="43">
        <v>0.95</v>
      </c>
      <c r="AB18" s="15" t="s">
        <v>54</v>
      </c>
      <c r="AC18" s="15" t="s">
        <v>103</v>
      </c>
      <c r="AD18" s="15"/>
      <c r="XFC18" s="9"/>
    </row>
    <row r="19" s="1" customFormat="1" ht="62" spans="1:16383">
      <c r="A19" s="15"/>
      <c r="B19" s="16" t="s">
        <v>104</v>
      </c>
      <c r="C19" s="15" t="s">
        <v>42</v>
      </c>
      <c r="D19" s="15" t="s">
        <v>43</v>
      </c>
      <c r="E19" s="15" t="s">
        <v>92</v>
      </c>
      <c r="F19" s="15" t="s">
        <v>93</v>
      </c>
      <c r="G19" s="15" t="s">
        <v>105</v>
      </c>
      <c r="H19" s="15" t="s">
        <v>47</v>
      </c>
      <c r="I19" s="37" t="s">
        <v>106</v>
      </c>
      <c r="J19" s="32" t="s">
        <v>49</v>
      </c>
      <c r="K19" s="18">
        <f t="shared" si="3"/>
        <v>2300</v>
      </c>
      <c r="L19" s="18"/>
      <c r="M19" s="18">
        <v>2300</v>
      </c>
      <c r="N19" s="18"/>
      <c r="O19" s="18"/>
      <c r="P19" s="18"/>
      <c r="Q19" s="37" t="s">
        <v>106</v>
      </c>
      <c r="R19" s="18" t="s">
        <v>107</v>
      </c>
      <c r="S19" s="44">
        <v>1</v>
      </c>
      <c r="T19" s="18" t="s">
        <v>52</v>
      </c>
      <c r="U19" s="44">
        <v>1</v>
      </c>
      <c r="V19" s="18">
        <v>12.6</v>
      </c>
      <c r="W19" s="44">
        <v>0.06</v>
      </c>
      <c r="X19" s="18" t="s">
        <v>52</v>
      </c>
      <c r="Y19" s="18">
        <v>30</v>
      </c>
      <c r="Z19" s="18">
        <v>50</v>
      </c>
      <c r="AA19" s="43">
        <v>0.95</v>
      </c>
      <c r="AB19" s="18" t="s">
        <v>54</v>
      </c>
      <c r="AC19" s="22" t="s">
        <v>103</v>
      </c>
      <c r="AD19" s="15"/>
      <c r="XFC19" s="9"/>
    </row>
    <row r="20" s="1" customFormat="1" ht="93" spans="1:16383">
      <c r="A20" s="15"/>
      <c r="B20" s="20" t="s">
        <v>108</v>
      </c>
      <c r="C20" s="15" t="s">
        <v>42</v>
      </c>
      <c r="D20" s="15" t="s">
        <v>43</v>
      </c>
      <c r="E20" s="15" t="s">
        <v>92</v>
      </c>
      <c r="F20" s="15" t="s">
        <v>93</v>
      </c>
      <c r="G20" s="15" t="s">
        <v>109</v>
      </c>
      <c r="H20" s="15" t="s">
        <v>47</v>
      </c>
      <c r="I20" s="35" t="s">
        <v>110</v>
      </c>
      <c r="J20" s="32" t="s">
        <v>49</v>
      </c>
      <c r="K20" s="18">
        <f t="shared" si="3"/>
        <v>4000</v>
      </c>
      <c r="L20" s="18"/>
      <c r="M20" s="18">
        <v>4000</v>
      </c>
      <c r="N20" s="18"/>
      <c r="O20" s="18"/>
      <c r="P20" s="18"/>
      <c r="Q20" s="35" t="s">
        <v>111</v>
      </c>
      <c r="R20" s="25" t="s">
        <v>112</v>
      </c>
      <c r="S20" s="44">
        <v>1</v>
      </c>
      <c r="T20" s="25" t="s">
        <v>52</v>
      </c>
      <c r="U20" s="44">
        <v>1</v>
      </c>
      <c r="V20" s="18">
        <v>240</v>
      </c>
      <c r="W20" s="44">
        <v>0.06</v>
      </c>
      <c r="X20" s="25" t="s">
        <v>52</v>
      </c>
      <c r="Y20" s="15">
        <v>40</v>
      </c>
      <c r="Z20" s="15">
        <v>60</v>
      </c>
      <c r="AA20" s="43">
        <v>0.95</v>
      </c>
      <c r="AB20" s="25" t="s">
        <v>54</v>
      </c>
      <c r="AC20" s="43" t="s">
        <v>98</v>
      </c>
      <c r="AD20" s="15"/>
      <c r="XFC20" s="9"/>
    </row>
    <row r="21" s="1" customFormat="1" ht="93" spans="1:16383">
      <c r="A21" s="15"/>
      <c r="B21" s="20" t="s">
        <v>113</v>
      </c>
      <c r="C21" s="15" t="s">
        <v>42</v>
      </c>
      <c r="D21" s="15" t="s">
        <v>43</v>
      </c>
      <c r="E21" s="15" t="s">
        <v>92</v>
      </c>
      <c r="F21" s="15" t="s">
        <v>93</v>
      </c>
      <c r="G21" s="15" t="s">
        <v>114</v>
      </c>
      <c r="H21" s="15" t="s">
        <v>72</v>
      </c>
      <c r="I21" s="35" t="s">
        <v>115</v>
      </c>
      <c r="J21" s="32" t="s">
        <v>49</v>
      </c>
      <c r="K21" s="18">
        <f t="shared" si="3"/>
        <v>600</v>
      </c>
      <c r="L21" s="18"/>
      <c r="M21" s="18">
        <v>600</v>
      </c>
      <c r="N21" s="18"/>
      <c r="O21" s="18"/>
      <c r="P21" s="18"/>
      <c r="Q21" s="35" t="s">
        <v>115</v>
      </c>
      <c r="R21" s="25" t="s">
        <v>116</v>
      </c>
      <c r="S21" s="44">
        <v>1</v>
      </c>
      <c r="T21" s="25" t="s">
        <v>52</v>
      </c>
      <c r="U21" s="44">
        <v>1</v>
      </c>
      <c r="V21" s="18">
        <v>36</v>
      </c>
      <c r="W21" s="44">
        <v>0.06</v>
      </c>
      <c r="X21" s="25" t="s">
        <v>52</v>
      </c>
      <c r="Y21" s="15">
        <v>60</v>
      </c>
      <c r="Z21" s="15">
        <v>116</v>
      </c>
      <c r="AA21" s="43">
        <v>0.95</v>
      </c>
      <c r="AB21" s="25" t="s">
        <v>54</v>
      </c>
      <c r="AC21" s="43" t="s">
        <v>103</v>
      </c>
      <c r="AD21" s="15"/>
      <c r="XFC21" s="9"/>
    </row>
    <row r="22" s="1" customFormat="1" ht="62" spans="1:16383">
      <c r="A22" s="15"/>
      <c r="B22" s="15" t="s">
        <v>117</v>
      </c>
      <c r="C22" s="15" t="s">
        <v>42</v>
      </c>
      <c r="D22" s="15" t="s">
        <v>43</v>
      </c>
      <c r="E22" s="15" t="s">
        <v>118</v>
      </c>
      <c r="F22" s="15" t="s">
        <v>119</v>
      </c>
      <c r="G22" s="15" t="s">
        <v>120</v>
      </c>
      <c r="H22" s="15" t="s">
        <v>47</v>
      </c>
      <c r="I22" s="15" t="s">
        <v>121</v>
      </c>
      <c r="J22" s="32" t="s">
        <v>49</v>
      </c>
      <c r="K22" s="18">
        <f t="shared" si="3"/>
        <v>650</v>
      </c>
      <c r="L22" s="18"/>
      <c r="M22" s="18">
        <v>650</v>
      </c>
      <c r="N22" s="18"/>
      <c r="O22" s="18"/>
      <c r="P22" s="18"/>
      <c r="Q22" s="15" t="s">
        <v>122</v>
      </c>
      <c r="R22" s="15" t="s">
        <v>123</v>
      </c>
      <c r="S22" s="43">
        <v>1</v>
      </c>
      <c r="T22" s="15" t="s">
        <v>52</v>
      </c>
      <c r="U22" s="43">
        <v>1</v>
      </c>
      <c r="V22" s="18" t="s">
        <v>52</v>
      </c>
      <c r="W22" s="43">
        <v>0.06</v>
      </c>
      <c r="X22" s="15" t="s">
        <v>52</v>
      </c>
      <c r="Y22" s="15">
        <v>252</v>
      </c>
      <c r="Z22" s="15">
        <v>426</v>
      </c>
      <c r="AA22" s="43">
        <v>0.95</v>
      </c>
      <c r="AB22" s="15" t="s">
        <v>124</v>
      </c>
      <c r="AC22" s="15" t="s">
        <v>125</v>
      </c>
      <c r="AD22" s="15"/>
      <c r="XFC22" s="9"/>
    </row>
    <row r="23" s="1" customFormat="1" ht="77.5" spans="1:16383">
      <c r="A23" s="12"/>
      <c r="B23" s="15" t="s">
        <v>126</v>
      </c>
      <c r="C23" s="15" t="s">
        <v>42</v>
      </c>
      <c r="D23" s="16" t="s">
        <v>43</v>
      </c>
      <c r="E23" s="15" t="s">
        <v>118</v>
      </c>
      <c r="F23" s="16" t="s">
        <v>119</v>
      </c>
      <c r="G23" s="16" t="s">
        <v>127</v>
      </c>
      <c r="H23" s="16" t="s">
        <v>47</v>
      </c>
      <c r="I23" s="38" t="s">
        <v>128</v>
      </c>
      <c r="J23" s="32" t="s">
        <v>49</v>
      </c>
      <c r="K23" s="18">
        <f t="shared" si="3"/>
        <v>32.76</v>
      </c>
      <c r="L23" s="33"/>
      <c r="M23" s="33">
        <v>32.76</v>
      </c>
      <c r="N23" s="33"/>
      <c r="O23" s="33"/>
      <c r="P23" s="33"/>
      <c r="Q23" s="38" t="s">
        <v>128</v>
      </c>
      <c r="R23" s="18" t="s">
        <v>129</v>
      </c>
      <c r="S23" s="44">
        <v>1</v>
      </c>
      <c r="T23" s="25" t="s">
        <v>52</v>
      </c>
      <c r="U23" s="44">
        <v>0.98</v>
      </c>
      <c r="V23" s="18">
        <v>2</v>
      </c>
      <c r="W23" s="43">
        <v>0.06</v>
      </c>
      <c r="X23" s="25" t="s">
        <v>52</v>
      </c>
      <c r="Y23" s="57">
        <v>12</v>
      </c>
      <c r="Z23" s="57">
        <v>22</v>
      </c>
      <c r="AA23" s="43">
        <v>0.95</v>
      </c>
      <c r="AB23" s="15" t="s">
        <v>130</v>
      </c>
      <c r="AC23" s="15" t="s">
        <v>125</v>
      </c>
      <c r="AD23" s="15"/>
      <c r="XFC23" s="9"/>
    </row>
    <row r="24" s="1" customFormat="1" ht="93" spans="1:16383">
      <c r="A24" s="12"/>
      <c r="B24" s="21" t="s">
        <v>131</v>
      </c>
      <c r="C24" s="18" t="s">
        <v>42</v>
      </c>
      <c r="D24" s="18" t="s">
        <v>43</v>
      </c>
      <c r="E24" s="15" t="s">
        <v>118</v>
      </c>
      <c r="F24" s="18" t="s">
        <v>119</v>
      </c>
      <c r="G24" s="18" t="s">
        <v>132</v>
      </c>
      <c r="H24" s="18" t="s">
        <v>72</v>
      </c>
      <c r="I24" s="39" t="s">
        <v>133</v>
      </c>
      <c r="J24" s="32" t="s">
        <v>49</v>
      </c>
      <c r="K24" s="18">
        <f t="shared" si="3"/>
        <v>3000</v>
      </c>
      <c r="L24" s="18"/>
      <c r="M24" s="18">
        <v>3000</v>
      </c>
      <c r="N24" s="18"/>
      <c r="O24" s="18"/>
      <c r="P24" s="18"/>
      <c r="Q24" s="39" t="s">
        <v>133</v>
      </c>
      <c r="R24" s="25" t="s">
        <v>97</v>
      </c>
      <c r="S24" s="44">
        <v>1</v>
      </c>
      <c r="T24" s="25" t="s">
        <v>52</v>
      </c>
      <c r="U24" s="25" t="s">
        <v>52</v>
      </c>
      <c r="V24" s="18" t="s">
        <v>52</v>
      </c>
      <c r="W24" s="15" t="s">
        <v>52</v>
      </c>
      <c r="X24" s="45" t="s">
        <v>52</v>
      </c>
      <c r="Y24" s="18">
        <v>45</v>
      </c>
      <c r="Z24" s="18">
        <v>50</v>
      </c>
      <c r="AA24" s="43">
        <v>0.95</v>
      </c>
      <c r="AB24" s="15" t="s">
        <v>124</v>
      </c>
      <c r="AC24" s="15" t="s">
        <v>125</v>
      </c>
      <c r="AD24" s="15"/>
      <c r="XFC24" s="9"/>
    </row>
    <row r="25" s="1" customFormat="1" ht="62" spans="1:16383">
      <c r="A25" s="12"/>
      <c r="B25" s="22" t="s">
        <v>134</v>
      </c>
      <c r="C25" s="22" t="s">
        <v>42</v>
      </c>
      <c r="D25" s="22" t="s">
        <v>43</v>
      </c>
      <c r="E25" s="15" t="s">
        <v>118</v>
      </c>
      <c r="F25" s="22" t="s">
        <v>119</v>
      </c>
      <c r="G25" s="22" t="s">
        <v>135</v>
      </c>
      <c r="H25" s="22" t="s">
        <v>47</v>
      </c>
      <c r="I25" s="22" t="s">
        <v>136</v>
      </c>
      <c r="J25" s="32" t="s">
        <v>49</v>
      </c>
      <c r="K25" s="18">
        <f t="shared" si="3"/>
        <v>300</v>
      </c>
      <c r="L25" s="22"/>
      <c r="M25" s="18">
        <v>300</v>
      </c>
      <c r="N25" s="18"/>
      <c r="O25" s="18"/>
      <c r="P25" s="18"/>
      <c r="Q25" s="22" t="s">
        <v>136</v>
      </c>
      <c r="R25" s="46" t="s">
        <v>137</v>
      </c>
      <c r="S25" s="44">
        <v>1</v>
      </c>
      <c r="T25" s="46" t="s">
        <v>52</v>
      </c>
      <c r="U25" s="47">
        <v>1</v>
      </c>
      <c r="V25" s="22">
        <v>24</v>
      </c>
      <c r="W25" s="43">
        <v>0.08</v>
      </c>
      <c r="X25" s="25" t="s">
        <v>52</v>
      </c>
      <c r="Y25" s="22">
        <v>55</v>
      </c>
      <c r="Z25" s="22">
        <v>100</v>
      </c>
      <c r="AA25" s="43">
        <v>0.95</v>
      </c>
      <c r="AB25" s="15" t="s">
        <v>124</v>
      </c>
      <c r="AC25" s="15" t="s">
        <v>125</v>
      </c>
      <c r="AD25" s="15"/>
      <c r="XFC25" s="9"/>
    </row>
    <row r="26" s="1" customFormat="1" ht="62" spans="1:16383">
      <c r="A26" s="19"/>
      <c r="B26" s="15" t="s">
        <v>138</v>
      </c>
      <c r="C26" s="15" t="s">
        <v>42</v>
      </c>
      <c r="D26" s="15" t="s">
        <v>43</v>
      </c>
      <c r="E26" s="15" t="s">
        <v>139</v>
      </c>
      <c r="F26" s="15" t="s">
        <v>140</v>
      </c>
      <c r="G26" s="15" t="s">
        <v>141</v>
      </c>
      <c r="H26" s="15" t="s">
        <v>47</v>
      </c>
      <c r="I26" s="15" t="s">
        <v>142</v>
      </c>
      <c r="J26" s="32" t="s">
        <v>49</v>
      </c>
      <c r="K26" s="18">
        <f t="shared" si="3"/>
        <v>390</v>
      </c>
      <c r="L26" s="18"/>
      <c r="M26" s="18">
        <v>390</v>
      </c>
      <c r="N26" s="22"/>
      <c r="O26" s="18"/>
      <c r="P26" s="18"/>
      <c r="Q26" s="15" t="s">
        <v>142</v>
      </c>
      <c r="R26" s="15" t="s">
        <v>97</v>
      </c>
      <c r="S26" s="44">
        <v>1</v>
      </c>
      <c r="T26" s="15" t="s">
        <v>52</v>
      </c>
      <c r="U26" s="43" t="s">
        <v>52</v>
      </c>
      <c r="V26" s="22">
        <v>11</v>
      </c>
      <c r="W26" s="43">
        <v>0.06</v>
      </c>
      <c r="X26" s="15" t="s">
        <v>52</v>
      </c>
      <c r="Y26" s="16">
        <v>45</v>
      </c>
      <c r="Z26" s="16">
        <v>98</v>
      </c>
      <c r="AA26" s="43">
        <v>0.95</v>
      </c>
      <c r="AB26" s="15" t="s">
        <v>54</v>
      </c>
      <c r="AC26" s="15" t="s">
        <v>143</v>
      </c>
      <c r="AD26" s="15"/>
      <c r="XFC26" s="9"/>
    </row>
    <row r="27" s="1" customFormat="1" ht="62" spans="1:16383">
      <c r="A27" s="19"/>
      <c r="B27" s="15" t="s">
        <v>144</v>
      </c>
      <c r="C27" s="15" t="s">
        <v>42</v>
      </c>
      <c r="D27" s="15" t="s">
        <v>43</v>
      </c>
      <c r="E27" s="15" t="s">
        <v>139</v>
      </c>
      <c r="F27" s="15" t="s">
        <v>140</v>
      </c>
      <c r="G27" s="15" t="s">
        <v>145</v>
      </c>
      <c r="H27" s="15" t="s">
        <v>47</v>
      </c>
      <c r="I27" s="15" t="s">
        <v>146</v>
      </c>
      <c r="J27" s="32" t="s">
        <v>49</v>
      </c>
      <c r="K27" s="18">
        <f t="shared" si="3"/>
        <v>380</v>
      </c>
      <c r="L27" s="18">
        <v>380</v>
      </c>
      <c r="M27" s="18"/>
      <c r="N27" s="18"/>
      <c r="O27" s="18"/>
      <c r="P27" s="18"/>
      <c r="Q27" s="15" t="s">
        <v>146</v>
      </c>
      <c r="R27" s="15" t="s">
        <v>147</v>
      </c>
      <c r="S27" s="44">
        <v>1</v>
      </c>
      <c r="T27" s="15" t="s">
        <v>52</v>
      </c>
      <c r="U27" s="43" t="s">
        <v>52</v>
      </c>
      <c r="V27" s="18">
        <v>10.8</v>
      </c>
      <c r="W27" s="43">
        <v>0.06</v>
      </c>
      <c r="X27" s="15" t="s">
        <v>52</v>
      </c>
      <c r="Y27" s="15">
        <v>30</v>
      </c>
      <c r="Z27" s="15">
        <v>43</v>
      </c>
      <c r="AA27" s="43">
        <v>0.95</v>
      </c>
      <c r="AB27" s="15" t="s">
        <v>54</v>
      </c>
      <c r="AC27" s="15" t="s">
        <v>148</v>
      </c>
      <c r="AD27" s="15"/>
      <c r="XFC27" s="9"/>
    </row>
    <row r="28" s="1" customFormat="1" ht="62" spans="1:16383">
      <c r="A28" s="19"/>
      <c r="B28" s="15" t="s">
        <v>144</v>
      </c>
      <c r="C28" s="15" t="s">
        <v>42</v>
      </c>
      <c r="D28" s="15" t="s">
        <v>43</v>
      </c>
      <c r="E28" s="15" t="s">
        <v>139</v>
      </c>
      <c r="F28" s="15" t="s">
        <v>140</v>
      </c>
      <c r="G28" s="16" t="s">
        <v>149</v>
      </c>
      <c r="H28" s="16" t="s">
        <v>47</v>
      </c>
      <c r="I28" s="15" t="s">
        <v>150</v>
      </c>
      <c r="J28" s="32" t="s">
        <v>49</v>
      </c>
      <c r="K28" s="18">
        <f t="shared" si="3"/>
        <v>380</v>
      </c>
      <c r="L28" s="18">
        <v>380</v>
      </c>
      <c r="M28" s="18"/>
      <c r="N28" s="22"/>
      <c r="O28" s="18"/>
      <c r="P28" s="18"/>
      <c r="Q28" s="15" t="s">
        <v>150</v>
      </c>
      <c r="R28" s="15" t="s">
        <v>151</v>
      </c>
      <c r="S28" s="44">
        <v>1</v>
      </c>
      <c r="T28" s="15" t="s">
        <v>52</v>
      </c>
      <c r="U28" s="43" t="s">
        <v>52</v>
      </c>
      <c r="V28" s="22">
        <v>12</v>
      </c>
      <c r="W28" s="43">
        <v>0.06</v>
      </c>
      <c r="X28" s="15" t="s">
        <v>52</v>
      </c>
      <c r="Y28" s="16">
        <v>53</v>
      </c>
      <c r="Z28" s="16">
        <v>105</v>
      </c>
      <c r="AA28" s="43">
        <v>0.95</v>
      </c>
      <c r="AB28" s="15" t="s">
        <v>54</v>
      </c>
      <c r="AC28" s="15" t="s">
        <v>143</v>
      </c>
      <c r="AD28" s="15"/>
      <c r="XFC28" s="9"/>
    </row>
    <row r="29" s="1" customFormat="1" ht="62" spans="1:16383">
      <c r="A29" s="19"/>
      <c r="B29" s="15" t="s">
        <v>144</v>
      </c>
      <c r="C29" s="15" t="s">
        <v>42</v>
      </c>
      <c r="D29" s="16" t="s">
        <v>43</v>
      </c>
      <c r="E29" s="15" t="s">
        <v>139</v>
      </c>
      <c r="F29" s="15" t="s">
        <v>140</v>
      </c>
      <c r="G29" s="15" t="s">
        <v>152</v>
      </c>
      <c r="H29" s="15" t="s">
        <v>72</v>
      </c>
      <c r="I29" s="15" t="s">
        <v>153</v>
      </c>
      <c r="J29" s="32" t="s">
        <v>49</v>
      </c>
      <c r="K29" s="18">
        <f t="shared" si="3"/>
        <v>390</v>
      </c>
      <c r="L29" s="22"/>
      <c r="M29" s="18">
        <v>390</v>
      </c>
      <c r="N29" s="18"/>
      <c r="O29" s="18"/>
      <c r="P29" s="18"/>
      <c r="Q29" s="15" t="s">
        <v>154</v>
      </c>
      <c r="R29" s="15" t="s">
        <v>155</v>
      </c>
      <c r="S29" s="44">
        <v>1</v>
      </c>
      <c r="T29" s="15" t="s">
        <v>52</v>
      </c>
      <c r="U29" s="43" t="s">
        <v>52</v>
      </c>
      <c r="V29" s="22">
        <v>18.5</v>
      </c>
      <c r="W29" s="43">
        <v>0.06</v>
      </c>
      <c r="X29" s="15" t="s">
        <v>52</v>
      </c>
      <c r="Y29" s="16">
        <v>52</v>
      </c>
      <c r="Z29" s="16">
        <v>154</v>
      </c>
      <c r="AA29" s="43">
        <v>0.95</v>
      </c>
      <c r="AB29" s="15" t="s">
        <v>54</v>
      </c>
      <c r="AC29" s="15" t="s">
        <v>156</v>
      </c>
      <c r="AD29" s="19"/>
      <c r="XFC29" s="9"/>
    </row>
    <row r="30" s="1" customFormat="1" ht="62" spans="1:16383">
      <c r="A30" s="19"/>
      <c r="B30" s="15" t="s">
        <v>157</v>
      </c>
      <c r="C30" s="15" t="s">
        <v>42</v>
      </c>
      <c r="D30" s="16" t="s">
        <v>43</v>
      </c>
      <c r="E30" s="15" t="s">
        <v>139</v>
      </c>
      <c r="F30" s="15" t="s">
        <v>140</v>
      </c>
      <c r="G30" s="15" t="s">
        <v>149</v>
      </c>
      <c r="H30" s="15" t="s">
        <v>47</v>
      </c>
      <c r="I30" s="15" t="s">
        <v>158</v>
      </c>
      <c r="J30" s="32" t="s">
        <v>49</v>
      </c>
      <c r="K30" s="18">
        <f t="shared" si="3"/>
        <v>390</v>
      </c>
      <c r="L30" s="22"/>
      <c r="M30" s="18">
        <v>390</v>
      </c>
      <c r="N30" s="18"/>
      <c r="O30" s="18"/>
      <c r="P30" s="18"/>
      <c r="Q30" s="15" t="s">
        <v>158</v>
      </c>
      <c r="R30" s="15" t="s">
        <v>137</v>
      </c>
      <c r="S30" s="44">
        <v>1</v>
      </c>
      <c r="T30" s="15" t="s">
        <v>52</v>
      </c>
      <c r="U30" s="43" t="s">
        <v>52</v>
      </c>
      <c r="V30" s="22">
        <v>12</v>
      </c>
      <c r="W30" s="43">
        <v>0.06</v>
      </c>
      <c r="X30" s="15" t="s">
        <v>52</v>
      </c>
      <c r="Y30" s="16">
        <v>65</v>
      </c>
      <c r="Z30" s="16">
        <v>136</v>
      </c>
      <c r="AA30" s="43">
        <v>0.95</v>
      </c>
      <c r="AB30" s="15" t="s">
        <v>54</v>
      </c>
      <c r="AC30" s="15" t="s">
        <v>156</v>
      </c>
      <c r="AD30" s="15"/>
      <c r="XFC30" s="9"/>
    </row>
    <row r="31" s="1" customFormat="1" ht="108.5" spans="1:16383">
      <c r="A31" s="19"/>
      <c r="B31" s="23" t="s">
        <v>159</v>
      </c>
      <c r="C31" s="15" t="s">
        <v>42</v>
      </c>
      <c r="D31" s="15" t="s">
        <v>43</v>
      </c>
      <c r="E31" s="15" t="s">
        <v>139</v>
      </c>
      <c r="F31" s="15" t="s">
        <v>140</v>
      </c>
      <c r="G31" s="16" t="s">
        <v>160</v>
      </c>
      <c r="H31" s="16" t="s">
        <v>72</v>
      </c>
      <c r="I31" s="15" t="s">
        <v>161</v>
      </c>
      <c r="J31" s="32" t="s">
        <v>49</v>
      </c>
      <c r="K31" s="18">
        <f t="shared" si="3"/>
        <v>151.5</v>
      </c>
      <c r="L31" s="18">
        <v>151.5</v>
      </c>
      <c r="M31" s="18"/>
      <c r="N31" s="22"/>
      <c r="O31" s="18"/>
      <c r="P31" s="18"/>
      <c r="Q31" s="15" t="s">
        <v>161</v>
      </c>
      <c r="R31" s="15" t="s">
        <v>112</v>
      </c>
      <c r="S31" s="43">
        <v>0.95</v>
      </c>
      <c r="T31" s="15"/>
      <c r="U31" s="43">
        <v>1</v>
      </c>
      <c r="V31" s="22">
        <v>10</v>
      </c>
      <c r="W31" s="43">
        <v>0.06</v>
      </c>
      <c r="X31" s="15" t="s">
        <v>52</v>
      </c>
      <c r="Y31" s="16">
        <v>20</v>
      </c>
      <c r="Z31" s="16">
        <v>30</v>
      </c>
      <c r="AA31" s="43">
        <v>0.98</v>
      </c>
      <c r="AB31" s="15" t="s">
        <v>54</v>
      </c>
      <c r="AC31" s="15" t="s">
        <v>143</v>
      </c>
      <c r="AD31" s="15"/>
      <c r="XFC31" s="9"/>
    </row>
    <row r="32" s="1" customFormat="1" ht="46.5" spans="1:16383">
      <c r="A32" s="19"/>
      <c r="B32" s="16" t="s">
        <v>162</v>
      </c>
      <c r="C32" s="15" t="s">
        <v>42</v>
      </c>
      <c r="D32" s="16" t="s">
        <v>43</v>
      </c>
      <c r="E32" s="24" t="s">
        <v>163</v>
      </c>
      <c r="F32" s="15" t="s">
        <v>164</v>
      </c>
      <c r="G32" s="15" t="s">
        <v>165</v>
      </c>
      <c r="H32" s="15" t="s">
        <v>47</v>
      </c>
      <c r="I32" s="24" t="s">
        <v>166</v>
      </c>
      <c r="J32" s="32" t="s">
        <v>49</v>
      </c>
      <c r="K32" s="18">
        <f t="shared" si="3"/>
        <v>1260</v>
      </c>
      <c r="L32" s="26">
        <v>1260</v>
      </c>
      <c r="M32" s="26"/>
      <c r="N32" s="26"/>
      <c r="O32" s="26"/>
      <c r="P32" s="26"/>
      <c r="Q32" s="24" t="s">
        <v>167</v>
      </c>
      <c r="R32" s="25" t="s">
        <v>168</v>
      </c>
      <c r="S32" s="44">
        <v>1</v>
      </c>
      <c r="T32" s="22" t="s">
        <v>52</v>
      </c>
      <c r="U32" s="43">
        <v>1</v>
      </c>
      <c r="V32" s="34">
        <v>20</v>
      </c>
      <c r="W32" s="44">
        <v>0.06</v>
      </c>
      <c r="X32" s="34">
        <v>20</v>
      </c>
      <c r="Y32" s="34">
        <v>30</v>
      </c>
      <c r="Z32" s="34">
        <v>50</v>
      </c>
      <c r="AA32" s="43">
        <v>0.95</v>
      </c>
      <c r="AB32" s="15" t="s">
        <v>54</v>
      </c>
      <c r="AC32" s="52" t="s">
        <v>169</v>
      </c>
      <c r="AD32" s="15"/>
      <c r="XFC32" s="9"/>
    </row>
    <row r="33" s="1" customFormat="1" ht="46.5" spans="1:16383">
      <c r="A33" s="15"/>
      <c r="B33" s="16" t="s">
        <v>170</v>
      </c>
      <c r="C33" s="16" t="s">
        <v>42</v>
      </c>
      <c r="D33" s="16" t="s">
        <v>43</v>
      </c>
      <c r="E33" s="24" t="s">
        <v>163</v>
      </c>
      <c r="F33" s="16" t="s">
        <v>164</v>
      </c>
      <c r="G33" s="16" t="s">
        <v>171</v>
      </c>
      <c r="H33" s="16" t="s">
        <v>72</v>
      </c>
      <c r="I33" s="16" t="s">
        <v>172</v>
      </c>
      <c r="J33" s="32" t="s">
        <v>49</v>
      </c>
      <c r="K33" s="18">
        <f t="shared" si="3"/>
        <v>100</v>
      </c>
      <c r="L33" s="22"/>
      <c r="M33" s="22">
        <v>100</v>
      </c>
      <c r="N33" s="22"/>
      <c r="O33" s="22"/>
      <c r="P33" s="22"/>
      <c r="Q33" s="16" t="s">
        <v>172</v>
      </c>
      <c r="R33" s="25" t="s">
        <v>97</v>
      </c>
      <c r="S33" s="44">
        <v>1</v>
      </c>
      <c r="T33" s="15" t="s">
        <v>52</v>
      </c>
      <c r="U33" s="43">
        <v>1</v>
      </c>
      <c r="V33" s="18">
        <v>6</v>
      </c>
      <c r="W33" s="43">
        <v>0.06</v>
      </c>
      <c r="X33" s="15" t="s">
        <v>52</v>
      </c>
      <c r="Y33" s="15">
        <v>6</v>
      </c>
      <c r="Z33" s="15">
        <v>10</v>
      </c>
      <c r="AA33" s="43">
        <v>0.95</v>
      </c>
      <c r="AB33" s="15" t="s">
        <v>54</v>
      </c>
      <c r="AC33" s="16" t="s">
        <v>173</v>
      </c>
      <c r="AD33" s="15"/>
      <c r="XFC33" s="9"/>
    </row>
    <row r="34" s="1" customFormat="1" ht="62" spans="1:16383">
      <c r="A34" s="19"/>
      <c r="B34" s="20" t="s">
        <v>174</v>
      </c>
      <c r="C34" s="15" t="s">
        <v>42</v>
      </c>
      <c r="D34" s="15" t="s">
        <v>43</v>
      </c>
      <c r="E34" s="15" t="s">
        <v>163</v>
      </c>
      <c r="F34" s="15" t="s">
        <v>164</v>
      </c>
      <c r="G34" s="15" t="s">
        <v>175</v>
      </c>
      <c r="H34" s="15" t="s">
        <v>47</v>
      </c>
      <c r="I34" s="35" t="s">
        <v>176</v>
      </c>
      <c r="J34" s="32" t="s">
        <v>49</v>
      </c>
      <c r="K34" s="18">
        <f t="shared" si="3"/>
        <v>690</v>
      </c>
      <c r="L34" s="22">
        <v>690</v>
      </c>
      <c r="M34" s="26"/>
      <c r="N34" s="22"/>
      <c r="O34" s="22"/>
      <c r="P34" s="22"/>
      <c r="Q34" s="35" t="s">
        <v>177</v>
      </c>
      <c r="R34" s="25" t="s">
        <v>178</v>
      </c>
      <c r="S34" s="44">
        <v>1</v>
      </c>
      <c r="T34" s="25" t="s">
        <v>52</v>
      </c>
      <c r="U34" s="44">
        <v>1</v>
      </c>
      <c r="V34" s="34">
        <v>41.4</v>
      </c>
      <c r="W34" s="44">
        <v>0.06</v>
      </c>
      <c r="X34" s="25" t="s">
        <v>52</v>
      </c>
      <c r="Y34" s="15">
        <v>15</v>
      </c>
      <c r="Z34" s="15">
        <v>25</v>
      </c>
      <c r="AA34" s="43">
        <v>0.95</v>
      </c>
      <c r="AB34" s="15" t="s">
        <v>54</v>
      </c>
      <c r="AC34" s="15" t="s">
        <v>156</v>
      </c>
      <c r="AD34" s="15"/>
      <c r="XFC34" s="9"/>
    </row>
    <row r="35" s="1" customFormat="1" ht="62" spans="1:16383">
      <c r="A35" s="19"/>
      <c r="B35" s="20" t="s">
        <v>179</v>
      </c>
      <c r="C35" s="20" t="s">
        <v>42</v>
      </c>
      <c r="D35" s="20" t="s">
        <v>43</v>
      </c>
      <c r="E35" s="15" t="s">
        <v>163</v>
      </c>
      <c r="F35" s="20" t="s">
        <v>164</v>
      </c>
      <c r="G35" s="20" t="s">
        <v>180</v>
      </c>
      <c r="H35" s="20" t="s">
        <v>72</v>
      </c>
      <c r="I35" s="20" t="s">
        <v>181</v>
      </c>
      <c r="J35" s="32" t="s">
        <v>49</v>
      </c>
      <c r="K35" s="18">
        <f t="shared" si="3"/>
        <v>400</v>
      </c>
      <c r="L35" s="21">
        <v>400</v>
      </c>
      <c r="M35" s="21"/>
      <c r="N35" s="21"/>
      <c r="O35" s="21"/>
      <c r="P35" s="21"/>
      <c r="Q35" s="20" t="s">
        <v>181</v>
      </c>
      <c r="R35" s="20" t="s">
        <v>182</v>
      </c>
      <c r="S35" s="48">
        <v>1</v>
      </c>
      <c r="T35" s="20" t="s">
        <v>52</v>
      </c>
      <c r="U35" s="20">
        <v>1</v>
      </c>
      <c r="V35" s="21"/>
      <c r="W35" s="20" t="s">
        <v>52</v>
      </c>
      <c r="X35" s="20" t="s">
        <v>52</v>
      </c>
      <c r="Y35" s="20">
        <v>13</v>
      </c>
      <c r="Z35" s="20">
        <v>20</v>
      </c>
      <c r="AA35" s="48">
        <v>0.95</v>
      </c>
      <c r="AB35" s="15" t="s">
        <v>54</v>
      </c>
      <c r="AC35" s="20" t="s">
        <v>156</v>
      </c>
      <c r="AD35" s="15"/>
      <c r="XFC35" s="9"/>
    </row>
    <row r="36" s="1" customFormat="1" ht="77.5" spans="1:16383">
      <c r="A36" s="17"/>
      <c r="B36" s="25" t="s">
        <v>183</v>
      </c>
      <c r="C36" s="25" t="s">
        <v>42</v>
      </c>
      <c r="D36" s="16" t="s">
        <v>43</v>
      </c>
      <c r="E36" s="25" t="s">
        <v>163</v>
      </c>
      <c r="F36" s="25" t="s">
        <v>164</v>
      </c>
      <c r="G36" s="25" t="s">
        <v>52</v>
      </c>
      <c r="H36" s="25" t="s">
        <v>52</v>
      </c>
      <c r="I36" s="25" t="s">
        <v>184</v>
      </c>
      <c r="J36" s="32" t="s">
        <v>49</v>
      </c>
      <c r="K36" s="18">
        <f t="shared" si="3"/>
        <v>800</v>
      </c>
      <c r="L36" s="22"/>
      <c r="M36" s="26">
        <v>800</v>
      </c>
      <c r="N36" s="26"/>
      <c r="O36" s="26"/>
      <c r="P36" s="26"/>
      <c r="Q36" s="25" t="s">
        <v>184</v>
      </c>
      <c r="R36" s="25" t="s">
        <v>185</v>
      </c>
      <c r="S36" s="43">
        <v>1</v>
      </c>
      <c r="T36" s="15" t="s">
        <v>52</v>
      </c>
      <c r="U36" s="44">
        <v>1</v>
      </c>
      <c r="V36" s="18">
        <v>30</v>
      </c>
      <c r="W36" s="44">
        <v>0.06</v>
      </c>
      <c r="X36" s="34">
        <v>12</v>
      </c>
      <c r="Y36" s="34">
        <v>91</v>
      </c>
      <c r="Z36" s="34">
        <v>205</v>
      </c>
      <c r="AA36" s="44">
        <v>0.95</v>
      </c>
      <c r="AB36" s="15" t="s">
        <v>54</v>
      </c>
      <c r="AC36" s="43" t="s">
        <v>186</v>
      </c>
      <c r="AD36" s="15"/>
      <c r="XFC36" s="9"/>
    </row>
    <row r="37" s="1" customFormat="1" ht="62" spans="1:16383">
      <c r="A37" s="26"/>
      <c r="B37" s="22" t="s">
        <v>144</v>
      </c>
      <c r="C37" s="22" t="s">
        <v>42</v>
      </c>
      <c r="D37" s="22" t="s">
        <v>43</v>
      </c>
      <c r="E37" s="22" t="s">
        <v>187</v>
      </c>
      <c r="F37" s="22" t="s">
        <v>188</v>
      </c>
      <c r="G37" s="22" t="s">
        <v>189</v>
      </c>
      <c r="H37" s="22" t="s">
        <v>47</v>
      </c>
      <c r="I37" s="22" t="s">
        <v>190</v>
      </c>
      <c r="J37" s="32" t="s">
        <v>49</v>
      </c>
      <c r="K37" s="18">
        <f t="shared" si="3"/>
        <v>200</v>
      </c>
      <c r="L37" s="22">
        <v>200</v>
      </c>
      <c r="M37" s="22"/>
      <c r="N37" s="22"/>
      <c r="O37" s="22"/>
      <c r="P37" s="22"/>
      <c r="Q37" s="22" t="s">
        <v>190</v>
      </c>
      <c r="R37" s="22" t="s">
        <v>191</v>
      </c>
      <c r="S37" s="44">
        <v>1</v>
      </c>
      <c r="T37" s="22" t="s">
        <v>52</v>
      </c>
      <c r="U37" s="43">
        <v>1</v>
      </c>
      <c r="V37" s="22">
        <v>12</v>
      </c>
      <c r="W37" s="47">
        <v>0.06</v>
      </c>
      <c r="X37" s="22" t="s">
        <v>52</v>
      </c>
      <c r="Y37" s="22">
        <v>45</v>
      </c>
      <c r="Z37" s="22">
        <v>95</v>
      </c>
      <c r="AA37" s="47">
        <v>0.9</v>
      </c>
      <c r="AB37" s="22" t="s">
        <v>192</v>
      </c>
      <c r="AC37" s="22" t="s">
        <v>156</v>
      </c>
      <c r="AD37" s="15"/>
      <c r="XFC37" s="9"/>
    </row>
    <row r="38" s="1" customFormat="1" ht="62" spans="1:16383">
      <c r="A38" s="26"/>
      <c r="B38" s="22" t="s">
        <v>144</v>
      </c>
      <c r="C38" s="22" t="s">
        <v>42</v>
      </c>
      <c r="D38" s="22" t="s">
        <v>43</v>
      </c>
      <c r="E38" s="22" t="s">
        <v>187</v>
      </c>
      <c r="F38" s="22" t="s">
        <v>188</v>
      </c>
      <c r="G38" s="22" t="s">
        <v>189</v>
      </c>
      <c r="H38" s="22" t="s">
        <v>47</v>
      </c>
      <c r="I38" s="22" t="s">
        <v>193</v>
      </c>
      <c r="J38" s="32" t="s">
        <v>49</v>
      </c>
      <c r="K38" s="18">
        <f t="shared" si="3"/>
        <v>300</v>
      </c>
      <c r="L38" s="22">
        <v>300</v>
      </c>
      <c r="M38" s="22"/>
      <c r="N38" s="22"/>
      <c r="O38" s="22"/>
      <c r="P38" s="22"/>
      <c r="Q38" s="22" t="s">
        <v>193</v>
      </c>
      <c r="R38" s="22" t="s">
        <v>194</v>
      </c>
      <c r="S38" s="44">
        <v>1</v>
      </c>
      <c r="T38" s="22" t="s">
        <v>52</v>
      </c>
      <c r="U38" s="43">
        <v>1</v>
      </c>
      <c r="V38" s="22">
        <v>18</v>
      </c>
      <c r="W38" s="47">
        <v>0.06</v>
      </c>
      <c r="X38" s="22" t="s">
        <v>52</v>
      </c>
      <c r="Y38" s="22">
        <v>60</v>
      </c>
      <c r="Z38" s="22">
        <v>130</v>
      </c>
      <c r="AA38" s="47">
        <v>0.9</v>
      </c>
      <c r="AB38" s="22" t="s">
        <v>192</v>
      </c>
      <c r="AC38" s="22" t="s">
        <v>156</v>
      </c>
      <c r="AD38" s="15"/>
      <c r="XFC38" s="9"/>
    </row>
    <row r="39" s="1" customFormat="1" ht="77.5" spans="1:16383">
      <c r="A39" s="26"/>
      <c r="B39" s="22" t="s">
        <v>195</v>
      </c>
      <c r="C39" s="22" t="s">
        <v>42</v>
      </c>
      <c r="D39" s="22" t="s">
        <v>43</v>
      </c>
      <c r="E39" s="22" t="s">
        <v>187</v>
      </c>
      <c r="F39" s="22" t="s">
        <v>188</v>
      </c>
      <c r="G39" s="22" t="s">
        <v>196</v>
      </c>
      <c r="H39" s="22" t="s">
        <v>72</v>
      </c>
      <c r="I39" s="22" t="s">
        <v>197</v>
      </c>
      <c r="J39" s="32" t="s">
        <v>49</v>
      </c>
      <c r="K39" s="18">
        <f t="shared" si="3"/>
        <v>400</v>
      </c>
      <c r="L39" s="22">
        <v>400</v>
      </c>
      <c r="M39" s="22"/>
      <c r="N39" s="22"/>
      <c r="O39" s="22"/>
      <c r="P39" s="22"/>
      <c r="Q39" s="22" t="s">
        <v>197</v>
      </c>
      <c r="R39" s="22" t="s">
        <v>198</v>
      </c>
      <c r="S39" s="44">
        <v>1</v>
      </c>
      <c r="T39" s="22" t="s">
        <v>52</v>
      </c>
      <c r="U39" s="22" t="s">
        <v>52</v>
      </c>
      <c r="V39" s="22" t="s">
        <v>52</v>
      </c>
      <c r="W39" s="22" t="s">
        <v>52</v>
      </c>
      <c r="X39" s="22" t="s">
        <v>52</v>
      </c>
      <c r="Y39" s="22">
        <v>170</v>
      </c>
      <c r="Z39" s="22">
        <v>200</v>
      </c>
      <c r="AA39" s="47">
        <v>0.95</v>
      </c>
      <c r="AB39" s="22" t="s">
        <v>192</v>
      </c>
      <c r="AC39" s="22" t="s">
        <v>199</v>
      </c>
      <c r="AD39" s="15"/>
      <c r="XFC39" s="9"/>
    </row>
    <row r="40" s="1" customFormat="1" ht="62" spans="1:16383">
      <c r="A40" s="26"/>
      <c r="B40" s="22" t="s">
        <v>200</v>
      </c>
      <c r="C40" s="22" t="s">
        <v>42</v>
      </c>
      <c r="D40" s="22" t="s">
        <v>43</v>
      </c>
      <c r="E40" s="22" t="s">
        <v>187</v>
      </c>
      <c r="F40" s="22" t="s">
        <v>188</v>
      </c>
      <c r="G40" s="22" t="s">
        <v>201</v>
      </c>
      <c r="H40" s="22" t="s">
        <v>47</v>
      </c>
      <c r="I40" s="22" t="s">
        <v>202</v>
      </c>
      <c r="J40" s="32" t="s">
        <v>49</v>
      </c>
      <c r="K40" s="18">
        <f t="shared" si="3"/>
        <v>1200</v>
      </c>
      <c r="L40" s="22"/>
      <c r="M40" s="22">
        <v>1200</v>
      </c>
      <c r="N40" s="22"/>
      <c r="O40" s="22"/>
      <c r="P40" s="22"/>
      <c r="Q40" s="22" t="s">
        <v>202</v>
      </c>
      <c r="R40" s="22" t="s">
        <v>191</v>
      </c>
      <c r="S40" s="44">
        <v>1</v>
      </c>
      <c r="T40" s="22"/>
      <c r="U40" s="22" t="s">
        <v>52</v>
      </c>
      <c r="V40" s="22">
        <v>72</v>
      </c>
      <c r="W40" s="22"/>
      <c r="X40" s="22"/>
      <c r="Y40" s="22">
        <v>20</v>
      </c>
      <c r="Z40" s="22">
        <v>20</v>
      </c>
      <c r="AA40" s="47">
        <v>0.98</v>
      </c>
      <c r="AB40" s="22" t="s">
        <v>192</v>
      </c>
      <c r="AC40" s="22" t="s">
        <v>156</v>
      </c>
      <c r="AD40" s="15"/>
      <c r="XFC40" s="9"/>
    </row>
    <row r="41" s="1" customFormat="1" ht="77.5" spans="1:16383">
      <c r="A41" s="27"/>
      <c r="B41" s="22" t="s">
        <v>203</v>
      </c>
      <c r="C41" s="22" t="s">
        <v>42</v>
      </c>
      <c r="D41" s="22" t="s">
        <v>43</v>
      </c>
      <c r="E41" s="22" t="s">
        <v>187</v>
      </c>
      <c r="F41" s="22" t="s">
        <v>188</v>
      </c>
      <c r="G41" s="22" t="s">
        <v>201</v>
      </c>
      <c r="H41" s="22" t="s">
        <v>47</v>
      </c>
      <c r="I41" s="22" t="s">
        <v>204</v>
      </c>
      <c r="J41" s="32" t="s">
        <v>49</v>
      </c>
      <c r="K41" s="18">
        <f t="shared" si="3"/>
        <v>1100</v>
      </c>
      <c r="L41" s="22"/>
      <c r="M41" s="22">
        <v>1100</v>
      </c>
      <c r="N41" s="22"/>
      <c r="O41" s="22"/>
      <c r="P41" s="22"/>
      <c r="Q41" s="22" t="s">
        <v>204</v>
      </c>
      <c r="R41" s="22" t="s">
        <v>204</v>
      </c>
      <c r="S41" s="47">
        <v>1</v>
      </c>
      <c r="T41" s="22"/>
      <c r="U41" s="22">
        <v>1</v>
      </c>
      <c r="V41" s="22">
        <v>24</v>
      </c>
      <c r="W41" s="22"/>
      <c r="X41" s="22"/>
      <c r="Y41" s="22">
        <v>22</v>
      </c>
      <c r="Z41" s="22">
        <v>22</v>
      </c>
      <c r="AA41" s="47">
        <v>0.98</v>
      </c>
      <c r="AB41" s="15" t="s">
        <v>205</v>
      </c>
      <c r="AC41" s="22" t="s">
        <v>199</v>
      </c>
      <c r="AD41" s="15"/>
      <c r="XFC41" s="9"/>
    </row>
    <row r="42" s="1" customFormat="1" ht="62" spans="1:16383">
      <c r="A42" s="26"/>
      <c r="B42" s="22" t="s">
        <v>206</v>
      </c>
      <c r="C42" s="22" t="s">
        <v>42</v>
      </c>
      <c r="D42" s="22" t="s">
        <v>43</v>
      </c>
      <c r="E42" s="22" t="s">
        <v>187</v>
      </c>
      <c r="F42" s="22" t="s">
        <v>188</v>
      </c>
      <c r="G42" s="22" t="s">
        <v>201</v>
      </c>
      <c r="H42" s="22" t="s">
        <v>47</v>
      </c>
      <c r="I42" s="22" t="s">
        <v>207</v>
      </c>
      <c r="J42" s="32" t="s">
        <v>49</v>
      </c>
      <c r="K42" s="18">
        <f t="shared" si="3"/>
        <v>260</v>
      </c>
      <c r="L42" s="22"/>
      <c r="M42" s="22">
        <v>260</v>
      </c>
      <c r="N42" s="22"/>
      <c r="O42" s="22"/>
      <c r="P42" s="22"/>
      <c r="Q42" s="22" t="s">
        <v>207</v>
      </c>
      <c r="R42" s="22" t="s">
        <v>191</v>
      </c>
      <c r="S42" s="44">
        <v>1</v>
      </c>
      <c r="T42" s="22"/>
      <c r="U42" s="22" t="s">
        <v>52</v>
      </c>
      <c r="V42" s="22">
        <v>15.6</v>
      </c>
      <c r="W42" s="22"/>
      <c r="X42" s="22"/>
      <c r="Y42" s="22">
        <v>25</v>
      </c>
      <c r="Z42" s="22">
        <v>25</v>
      </c>
      <c r="AA42" s="47">
        <v>0.98</v>
      </c>
      <c r="AB42" s="15" t="s">
        <v>205</v>
      </c>
      <c r="AC42" s="22" t="s">
        <v>199</v>
      </c>
      <c r="AD42" s="15"/>
      <c r="XFC42" s="9"/>
    </row>
    <row r="43" s="1" customFormat="1" ht="77.5" spans="1:16383">
      <c r="A43" s="26"/>
      <c r="B43" s="22" t="s">
        <v>208</v>
      </c>
      <c r="C43" s="22" t="s">
        <v>42</v>
      </c>
      <c r="D43" s="22" t="s">
        <v>43</v>
      </c>
      <c r="E43" s="22" t="s">
        <v>187</v>
      </c>
      <c r="F43" s="22" t="s">
        <v>188</v>
      </c>
      <c r="G43" s="22" t="s">
        <v>209</v>
      </c>
      <c r="H43" s="22" t="s">
        <v>47</v>
      </c>
      <c r="I43" s="22" t="s">
        <v>210</v>
      </c>
      <c r="J43" s="32" t="s">
        <v>49</v>
      </c>
      <c r="K43" s="18">
        <f t="shared" si="3"/>
        <v>59.5</v>
      </c>
      <c r="L43" s="22">
        <v>59.5</v>
      </c>
      <c r="M43" s="22"/>
      <c r="N43" s="22"/>
      <c r="O43" s="22"/>
      <c r="P43" s="22"/>
      <c r="Q43" s="22" t="s">
        <v>210</v>
      </c>
      <c r="R43" s="22" t="s">
        <v>211</v>
      </c>
      <c r="S43" s="44">
        <v>1</v>
      </c>
      <c r="T43" s="22"/>
      <c r="U43" s="22" t="s">
        <v>52</v>
      </c>
      <c r="V43" s="22">
        <v>3.6</v>
      </c>
      <c r="W43" s="22"/>
      <c r="X43" s="22"/>
      <c r="Y43" s="22">
        <v>15</v>
      </c>
      <c r="Z43" s="22">
        <v>16</v>
      </c>
      <c r="AA43" s="47">
        <v>0.95</v>
      </c>
      <c r="AB43" s="15" t="s">
        <v>205</v>
      </c>
      <c r="AC43" s="22" t="s">
        <v>212</v>
      </c>
      <c r="AD43" s="15"/>
      <c r="XFC43" s="9"/>
    </row>
    <row r="44" s="1" customFormat="1" ht="62" spans="1:16383">
      <c r="A44" s="26"/>
      <c r="B44" s="22" t="s">
        <v>213</v>
      </c>
      <c r="C44" s="22" t="s">
        <v>42</v>
      </c>
      <c r="D44" s="22" t="s">
        <v>43</v>
      </c>
      <c r="E44" s="22" t="s">
        <v>187</v>
      </c>
      <c r="F44" s="22" t="s">
        <v>188</v>
      </c>
      <c r="G44" s="22" t="s">
        <v>214</v>
      </c>
      <c r="H44" s="22" t="s">
        <v>47</v>
      </c>
      <c r="I44" s="22" t="s">
        <v>215</v>
      </c>
      <c r="J44" s="32" t="s">
        <v>49</v>
      </c>
      <c r="K44" s="18">
        <f t="shared" si="3"/>
        <v>940</v>
      </c>
      <c r="L44" s="22"/>
      <c r="M44" s="22">
        <v>940</v>
      </c>
      <c r="N44" s="22"/>
      <c r="O44" s="22"/>
      <c r="P44" s="22"/>
      <c r="Q44" s="22" t="s">
        <v>216</v>
      </c>
      <c r="R44" s="22" t="s">
        <v>217</v>
      </c>
      <c r="S44" s="44">
        <v>1</v>
      </c>
      <c r="T44" s="22" t="s">
        <v>52</v>
      </c>
      <c r="U44" s="22" t="s">
        <v>52</v>
      </c>
      <c r="V44" s="22">
        <v>56.4</v>
      </c>
      <c r="W44" s="22" t="s">
        <v>52</v>
      </c>
      <c r="X44" s="22" t="s">
        <v>52</v>
      </c>
      <c r="Y44" s="22">
        <v>120</v>
      </c>
      <c r="Z44" s="22">
        <v>300</v>
      </c>
      <c r="AA44" s="47">
        <v>0.95</v>
      </c>
      <c r="AB44" s="15" t="s">
        <v>54</v>
      </c>
      <c r="AC44" s="22" t="s">
        <v>218</v>
      </c>
      <c r="AD44" s="15"/>
      <c r="XFC44" s="9"/>
    </row>
    <row r="45" s="1" customFormat="1" ht="93" spans="1:16383">
      <c r="A45" s="26"/>
      <c r="B45" s="22" t="s">
        <v>213</v>
      </c>
      <c r="C45" s="22" t="s">
        <v>42</v>
      </c>
      <c r="D45" s="22" t="s">
        <v>43</v>
      </c>
      <c r="E45" s="22" t="s">
        <v>187</v>
      </c>
      <c r="F45" s="22" t="s">
        <v>188</v>
      </c>
      <c r="G45" s="22" t="s">
        <v>214</v>
      </c>
      <c r="H45" s="22" t="s">
        <v>47</v>
      </c>
      <c r="I45" s="22" t="s">
        <v>219</v>
      </c>
      <c r="J45" s="32" t="s">
        <v>49</v>
      </c>
      <c r="K45" s="18">
        <f t="shared" si="3"/>
        <v>650</v>
      </c>
      <c r="L45" s="22"/>
      <c r="M45" s="22">
        <v>650</v>
      </c>
      <c r="N45" s="22"/>
      <c r="O45" s="22"/>
      <c r="P45" s="22"/>
      <c r="Q45" s="22" t="s">
        <v>219</v>
      </c>
      <c r="R45" s="22" t="s">
        <v>217</v>
      </c>
      <c r="S45" s="47">
        <v>1</v>
      </c>
      <c r="T45" s="22" t="s">
        <v>52</v>
      </c>
      <c r="U45" s="22" t="s">
        <v>52</v>
      </c>
      <c r="V45" s="22">
        <v>39</v>
      </c>
      <c r="W45" s="22" t="s">
        <v>52</v>
      </c>
      <c r="X45" s="22" t="s">
        <v>52</v>
      </c>
      <c r="Y45" s="22">
        <v>120</v>
      </c>
      <c r="Z45" s="22">
        <v>300</v>
      </c>
      <c r="AA45" s="47">
        <v>0.95</v>
      </c>
      <c r="AB45" s="15" t="s">
        <v>54</v>
      </c>
      <c r="AC45" s="22" t="s">
        <v>218</v>
      </c>
      <c r="AD45" s="15"/>
      <c r="XFC45" s="9"/>
    </row>
    <row r="46" s="1" customFormat="1" ht="62" spans="1:16383">
      <c r="A46" s="26"/>
      <c r="B46" s="22" t="s">
        <v>213</v>
      </c>
      <c r="C46" s="22" t="s">
        <v>42</v>
      </c>
      <c r="D46" s="22" t="s">
        <v>43</v>
      </c>
      <c r="E46" s="22" t="s">
        <v>187</v>
      </c>
      <c r="F46" s="22" t="s">
        <v>188</v>
      </c>
      <c r="G46" s="22" t="s">
        <v>214</v>
      </c>
      <c r="H46" s="22" t="s">
        <v>47</v>
      </c>
      <c r="I46" s="22" t="s">
        <v>220</v>
      </c>
      <c r="J46" s="32" t="s">
        <v>49</v>
      </c>
      <c r="K46" s="18">
        <f t="shared" si="3"/>
        <v>300</v>
      </c>
      <c r="L46" s="22"/>
      <c r="M46" s="22">
        <v>300</v>
      </c>
      <c r="N46" s="22"/>
      <c r="O46" s="22"/>
      <c r="P46" s="22"/>
      <c r="Q46" s="22" t="s">
        <v>220</v>
      </c>
      <c r="R46" s="22" t="s">
        <v>97</v>
      </c>
      <c r="S46" s="47">
        <v>1</v>
      </c>
      <c r="T46" s="12" t="s">
        <v>52</v>
      </c>
      <c r="U46" s="22" t="s">
        <v>52</v>
      </c>
      <c r="V46" s="18">
        <v>18</v>
      </c>
      <c r="W46" s="18" t="s">
        <v>52</v>
      </c>
      <c r="X46" s="18" t="s">
        <v>52</v>
      </c>
      <c r="Y46" s="15">
        <v>25</v>
      </c>
      <c r="Z46" s="15">
        <v>65</v>
      </c>
      <c r="AA46" s="44">
        <v>0.95</v>
      </c>
      <c r="AB46" s="15" t="s">
        <v>54</v>
      </c>
      <c r="AC46" s="22" t="s">
        <v>218</v>
      </c>
      <c r="AD46" s="15"/>
      <c r="XFC46" s="9"/>
    </row>
    <row r="47" s="1" customFormat="1" ht="62" spans="1:16383">
      <c r="A47" s="26"/>
      <c r="B47" s="22" t="s">
        <v>221</v>
      </c>
      <c r="C47" s="22" t="s">
        <v>42</v>
      </c>
      <c r="D47" s="22" t="s">
        <v>43</v>
      </c>
      <c r="E47" s="22" t="s">
        <v>187</v>
      </c>
      <c r="F47" s="22" t="s">
        <v>188</v>
      </c>
      <c r="G47" s="22" t="s">
        <v>222</v>
      </c>
      <c r="H47" s="22" t="s">
        <v>47</v>
      </c>
      <c r="I47" s="22" t="s">
        <v>223</v>
      </c>
      <c r="J47" s="32" t="s">
        <v>49</v>
      </c>
      <c r="K47" s="18">
        <f t="shared" si="3"/>
        <v>260</v>
      </c>
      <c r="L47" s="22"/>
      <c r="M47" s="22">
        <v>260</v>
      </c>
      <c r="N47" s="22"/>
      <c r="O47" s="22"/>
      <c r="P47" s="22"/>
      <c r="Q47" s="22" t="s">
        <v>223</v>
      </c>
      <c r="R47" s="22" t="s">
        <v>224</v>
      </c>
      <c r="S47" s="47">
        <v>1</v>
      </c>
      <c r="T47" s="12" t="s">
        <v>52</v>
      </c>
      <c r="U47" s="22" t="s">
        <v>52</v>
      </c>
      <c r="V47" s="18">
        <v>4.2</v>
      </c>
      <c r="W47" s="18" t="s">
        <v>52</v>
      </c>
      <c r="X47" s="18" t="s">
        <v>52</v>
      </c>
      <c r="Y47" s="22">
        <v>100</v>
      </c>
      <c r="Z47" s="22">
        <v>200</v>
      </c>
      <c r="AA47" s="44">
        <v>0.95</v>
      </c>
      <c r="AB47" s="15" t="s">
        <v>205</v>
      </c>
      <c r="AC47" s="22" t="s">
        <v>103</v>
      </c>
      <c r="AD47" s="15"/>
      <c r="XFC47" s="9"/>
    </row>
    <row r="48" s="1" customFormat="1" ht="62" spans="1:16383">
      <c r="A48" s="26"/>
      <c r="B48" s="22" t="s">
        <v>221</v>
      </c>
      <c r="C48" s="22" t="s">
        <v>42</v>
      </c>
      <c r="D48" s="22" t="s">
        <v>43</v>
      </c>
      <c r="E48" s="22" t="s">
        <v>187</v>
      </c>
      <c r="F48" s="22" t="s">
        <v>188</v>
      </c>
      <c r="G48" s="22" t="s">
        <v>222</v>
      </c>
      <c r="H48" s="22" t="s">
        <v>47</v>
      </c>
      <c r="I48" s="22" t="s">
        <v>225</v>
      </c>
      <c r="J48" s="32" t="s">
        <v>49</v>
      </c>
      <c r="K48" s="18">
        <f t="shared" si="3"/>
        <v>300</v>
      </c>
      <c r="L48" s="22"/>
      <c r="M48" s="22">
        <v>300</v>
      </c>
      <c r="N48" s="22"/>
      <c r="O48" s="22"/>
      <c r="P48" s="22"/>
      <c r="Q48" s="22" t="s">
        <v>226</v>
      </c>
      <c r="R48" s="22" t="s">
        <v>211</v>
      </c>
      <c r="S48" s="47">
        <v>1</v>
      </c>
      <c r="T48" s="18" t="s">
        <v>52</v>
      </c>
      <c r="U48" s="22" t="s">
        <v>52</v>
      </c>
      <c r="V48" s="18">
        <v>18</v>
      </c>
      <c r="W48" s="18" t="s">
        <v>52</v>
      </c>
      <c r="X48" s="18" t="s">
        <v>52</v>
      </c>
      <c r="Y48" s="22">
        <v>20</v>
      </c>
      <c r="Z48" s="22">
        <v>42</v>
      </c>
      <c r="AA48" s="44">
        <v>0.95</v>
      </c>
      <c r="AB48" s="15" t="s">
        <v>205</v>
      </c>
      <c r="AC48" s="22" t="s">
        <v>103</v>
      </c>
      <c r="AD48" s="15"/>
      <c r="XFC48" s="9"/>
    </row>
    <row r="49" s="1" customFormat="1" ht="62" spans="1:16383">
      <c r="A49" s="15"/>
      <c r="B49" s="16" t="s">
        <v>227</v>
      </c>
      <c r="C49" s="16" t="s">
        <v>42</v>
      </c>
      <c r="D49" s="16" t="s">
        <v>43</v>
      </c>
      <c r="E49" s="16" t="s">
        <v>228</v>
      </c>
      <c r="F49" s="16" t="s">
        <v>229</v>
      </c>
      <c r="G49" s="16" t="s">
        <v>230</v>
      </c>
      <c r="H49" s="16" t="s">
        <v>47</v>
      </c>
      <c r="I49" s="40" t="s">
        <v>231</v>
      </c>
      <c r="J49" s="32" t="s">
        <v>49</v>
      </c>
      <c r="K49" s="18">
        <f t="shared" si="3"/>
        <v>90</v>
      </c>
      <c r="L49" s="18">
        <v>90</v>
      </c>
      <c r="M49" s="22"/>
      <c r="N49" s="22"/>
      <c r="O49" s="22"/>
      <c r="P49" s="22"/>
      <c r="Q49" s="16" t="s">
        <v>232</v>
      </c>
      <c r="R49" s="15" t="s">
        <v>233</v>
      </c>
      <c r="S49" s="43">
        <v>1</v>
      </c>
      <c r="T49" s="15" t="s">
        <v>52</v>
      </c>
      <c r="U49" s="43">
        <v>1</v>
      </c>
      <c r="V49" s="18">
        <v>5.4</v>
      </c>
      <c r="W49" s="43">
        <v>0.06</v>
      </c>
      <c r="X49" s="15" t="s">
        <v>52</v>
      </c>
      <c r="Y49" s="16">
        <v>20</v>
      </c>
      <c r="Z49" s="16">
        <v>43</v>
      </c>
      <c r="AA49" s="43">
        <v>0.95</v>
      </c>
      <c r="AB49" s="15" t="s">
        <v>54</v>
      </c>
      <c r="AC49" s="16" t="s">
        <v>156</v>
      </c>
      <c r="AD49" s="15"/>
      <c r="XFC49" s="9"/>
    </row>
    <row r="50" s="1" customFormat="1" ht="62" spans="1:16383">
      <c r="A50" s="15"/>
      <c r="B50" s="28" t="s">
        <v>234</v>
      </c>
      <c r="C50" s="16" t="s">
        <v>42</v>
      </c>
      <c r="D50" s="16" t="s">
        <v>43</v>
      </c>
      <c r="E50" s="16" t="s">
        <v>228</v>
      </c>
      <c r="F50" s="16" t="s">
        <v>229</v>
      </c>
      <c r="G50" s="16" t="s">
        <v>230</v>
      </c>
      <c r="H50" s="16" t="s">
        <v>47</v>
      </c>
      <c r="I50" s="41" t="s">
        <v>235</v>
      </c>
      <c r="J50" s="32" t="s">
        <v>49</v>
      </c>
      <c r="K50" s="18">
        <f t="shared" si="3"/>
        <v>230</v>
      </c>
      <c r="L50" s="18">
        <v>230</v>
      </c>
      <c r="M50" s="22"/>
      <c r="N50" s="22"/>
      <c r="O50" s="22"/>
      <c r="P50" s="22"/>
      <c r="Q50" s="41" t="s">
        <v>235</v>
      </c>
      <c r="R50" s="15" t="s">
        <v>236</v>
      </c>
      <c r="S50" s="43">
        <v>1</v>
      </c>
      <c r="T50" s="15" t="s">
        <v>52</v>
      </c>
      <c r="U50" s="43">
        <v>1</v>
      </c>
      <c r="V50" s="18">
        <v>12</v>
      </c>
      <c r="W50" s="43">
        <v>0.06</v>
      </c>
      <c r="X50" s="15" t="s">
        <v>52</v>
      </c>
      <c r="Y50" s="16">
        <v>20</v>
      </c>
      <c r="Z50" s="16">
        <v>43</v>
      </c>
      <c r="AA50" s="43">
        <v>0.95</v>
      </c>
      <c r="AB50" s="15" t="s">
        <v>54</v>
      </c>
      <c r="AC50" s="16" t="s">
        <v>156</v>
      </c>
      <c r="AD50" s="15"/>
      <c r="XFC50" s="9"/>
    </row>
    <row r="51" s="1" customFormat="1" ht="62" spans="1:16383">
      <c r="A51" s="15"/>
      <c r="B51" s="16" t="s">
        <v>237</v>
      </c>
      <c r="C51" s="16" t="s">
        <v>42</v>
      </c>
      <c r="D51" s="16" t="s">
        <v>43</v>
      </c>
      <c r="E51" s="16" t="s">
        <v>228</v>
      </c>
      <c r="F51" s="16" t="s">
        <v>229</v>
      </c>
      <c r="G51" s="16" t="s">
        <v>238</v>
      </c>
      <c r="H51" s="16" t="s">
        <v>47</v>
      </c>
      <c r="I51" s="40" t="s">
        <v>239</v>
      </c>
      <c r="J51" s="32" t="s">
        <v>49</v>
      </c>
      <c r="K51" s="18">
        <f t="shared" si="3"/>
        <v>680</v>
      </c>
      <c r="L51" s="18"/>
      <c r="M51" s="22">
        <v>680</v>
      </c>
      <c r="N51" s="22"/>
      <c r="O51" s="22"/>
      <c r="P51" s="22"/>
      <c r="Q51" s="16" t="s">
        <v>239</v>
      </c>
      <c r="R51" s="15" t="s">
        <v>240</v>
      </c>
      <c r="S51" s="43">
        <v>1</v>
      </c>
      <c r="T51" s="15" t="s">
        <v>52</v>
      </c>
      <c r="U51" s="43">
        <v>1</v>
      </c>
      <c r="V51" s="18">
        <v>36</v>
      </c>
      <c r="W51" s="43">
        <v>0.06</v>
      </c>
      <c r="X51" s="15" t="s">
        <v>52</v>
      </c>
      <c r="Y51" s="16">
        <v>16</v>
      </c>
      <c r="Z51" s="16">
        <v>25</v>
      </c>
      <c r="AA51" s="43">
        <v>0.95</v>
      </c>
      <c r="AB51" s="15" t="s">
        <v>54</v>
      </c>
      <c r="AC51" s="16" t="s">
        <v>156</v>
      </c>
      <c r="AD51" s="15"/>
      <c r="XFC51" s="9"/>
    </row>
    <row r="52" s="1" customFormat="1" ht="62" spans="1:16383">
      <c r="A52" s="15"/>
      <c r="B52" s="16" t="s">
        <v>241</v>
      </c>
      <c r="C52" s="16" t="s">
        <v>42</v>
      </c>
      <c r="D52" s="16" t="s">
        <v>43</v>
      </c>
      <c r="E52" s="16" t="s">
        <v>228</v>
      </c>
      <c r="F52" s="16" t="s">
        <v>229</v>
      </c>
      <c r="G52" s="16" t="s">
        <v>242</v>
      </c>
      <c r="H52" s="16" t="s">
        <v>47</v>
      </c>
      <c r="I52" s="40" t="s">
        <v>243</v>
      </c>
      <c r="J52" s="32" t="s">
        <v>49</v>
      </c>
      <c r="K52" s="18">
        <f t="shared" si="3"/>
        <v>150</v>
      </c>
      <c r="L52" s="18"/>
      <c r="M52" s="22">
        <v>150</v>
      </c>
      <c r="N52" s="22"/>
      <c r="O52" s="22"/>
      <c r="P52" s="22"/>
      <c r="Q52" s="16" t="s">
        <v>243</v>
      </c>
      <c r="R52" s="15" t="s">
        <v>244</v>
      </c>
      <c r="S52" s="43">
        <v>1</v>
      </c>
      <c r="T52" s="15" t="s">
        <v>52</v>
      </c>
      <c r="U52" s="43">
        <v>1</v>
      </c>
      <c r="V52" s="18">
        <v>9</v>
      </c>
      <c r="W52" s="43">
        <v>0.06</v>
      </c>
      <c r="X52" s="15" t="s">
        <v>52</v>
      </c>
      <c r="Y52" s="16">
        <v>15</v>
      </c>
      <c r="Z52" s="16">
        <v>20</v>
      </c>
      <c r="AA52" s="43">
        <v>0.95</v>
      </c>
      <c r="AB52" s="15" t="s">
        <v>54</v>
      </c>
      <c r="AC52" s="16" t="s">
        <v>156</v>
      </c>
      <c r="AD52" s="15"/>
      <c r="XFC52" s="9"/>
    </row>
    <row r="53" s="1" customFormat="1" ht="62" spans="1:16383">
      <c r="A53" s="15"/>
      <c r="B53" s="16" t="s">
        <v>245</v>
      </c>
      <c r="C53" s="16" t="s">
        <v>42</v>
      </c>
      <c r="D53" s="16" t="s">
        <v>43</v>
      </c>
      <c r="E53" s="16" t="s">
        <v>228</v>
      </c>
      <c r="F53" s="16" t="s">
        <v>229</v>
      </c>
      <c r="G53" s="16" t="s">
        <v>246</v>
      </c>
      <c r="H53" s="16" t="s">
        <v>72</v>
      </c>
      <c r="I53" s="40" t="s">
        <v>247</v>
      </c>
      <c r="J53" s="32" t="s">
        <v>49</v>
      </c>
      <c r="K53" s="18">
        <f t="shared" si="3"/>
        <v>150</v>
      </c>
      <c r="L53" s="18"/>
      <c r="M53" s="22">
        <v>150</v>
      </c>
      <c r="N53" s="22"/>
      <c r="O53" s="22"/>
      <c r="P53" s="22"/>
      <c r="Q53" s="16" t="s">
        <v>248</v>
      </c>
      <c r="R53" s="15" t="s">
        <v>244</v>
      </c>
      <c r="S53" s="43">
        <v>1</v>
      </c>
      <c r="T53" s="15" t="s">
        <v>52</v>
      </c>
      <c r="U53" s="43">
        <v>1</v>
      </c>
      <c r="V53" s="18">
        <v>9</v>
      </c>
      <c r="W53" s="43">
        <v>0.06</v>
      </c>
      <c r="X53" s="15" t="s">
        <v>52</v>
      </c>
      <c r="Y53" s="16">
        <v>15</v>
      </c>
      <c r="Z53" s="16">
        <v>20</v>
      </c>
      <c r="AA53" s="43">
        <v>0.95</v>
      </c>
      <c r="AB53" s="15" t="s">
        <v>54</v>
      </c>
      <c r="AC53" s="16" t="s">
        <v>156</v>
      </c>
      <c r="AD53" s="15"/>
      <c r="XFC53" s="9"/>
    </row>
    <row r="54" s="1" customFormat="1" ht="108.5" spans="1:16383">
      <c r="A54" s="15"/>
      <c r="B54" s="16" t="s">
        <v>249</v>
      </c>
      <c r="C54" s="16" t="s">
        <v>42</v>
      </c>
      <c r="D54" s="16" t="s">
        <v>43</v>
      </c>
      <c r="E54" s="16" t="s">
        <v>228</v>
      </c>
      <c r="F54" s="16" t="s">
        <v>229</v>
      </c>
      <c r="G54" s="16" t="s">
        <v>250</v>
      </c>
      <c r="H54" s="16" t="s">
        <v>72</v>
      </c>
      <c r="I54" s="40" t="s">
        <v>251</v>
      </c>
      <c r="J54" s="32" t="s">
        <v>49</v>
      </c>
      <c r="K54" s="18">
        <f t="shared" si="3"/>
        <v>200</v>
      </c>
      <c r="L54" s="18"/>
      <c r="M54" s="22">
        <v>200</v>
      </c>
      <c r="N54" s="22"/>
      <c r="O54" s="22"/>
      <c r="P54" s="22"/>
      <c r="Q54" s="16" t="s">
        <v>252</v>
      </c>
      <c r="R54" s="15" t="s">
        <v>244</v>
      </c>
      <c r="S54" s="43">
        <v>1</v>
      </c>
      <c r="T54" s="15" t="s">
        <v>52</v>
      </c>
      <c r="U54" s="43">
        <v>1</v>
      </c>
      <c r="V54" s="18">
        <v>30</v>
      </c>
      <c r="W54" s="43">
        <v>0.06</v>
      </c>
      <c r="X54" s="15" t="s">
        <v>52</v>
      </c>
      <c r="Y54" s="16">
        <v>15</v>
      </c>
      <c r="Z54" s="16">
        <v>30</v>
      </c>
      <c r="AA54" s="43">
        <v>0.95</v>
      </c>
      <c r="AB54" s="15" t="s">
        <v>54</v>
      </c>
      <c r="AC54" s="16" t="s">
        <v>253</v>
      </c>
      <c r="AD54" s="15"/>
      <c r="XFC54" s="9"/>
    </row>
    <row r="55" s="1" customFormat="1" ht="62" spans="1:16383">
      <c r="A55" s="15"/>
      <c r="B55" s="16" t="s">
        <v>254</v>
      </c>
      <c r="C55" s="16" t="s">
        <v>42</v>
      </c>
      <c r="D55" s="16" t="s">
        <v>43</v>
      </c>
      <c r="E55" s="16" t="s">
        <v>228</v>
      </c>
      <c r="F55" s="16" t="s">
        <v>229</v>
      </c>
      <c r="G55" s="16" t="s">
        <v>255</v>
      </c>
      <c r="H55" s="16" t="s">
        <v>72</v>
      </c>
      <c r="I55" s="40" t="s">
        <v>256</v>
      </c>
      <c r="J55" s="32" t="s">
        <v>49</v>
      </c>
      <c r="K55" s="18">
        <f t="shared" si="3"/>
        <v>28</v>
      </c>
      <c r="L55" s="18">
        <v>28</v>
      </c>
      <c r="M55" s="22"/>
      <c r="N55" s="22"/>
      <c r="O55" s="22"/>
      <c r="P55" s="22"/>
      <c r="Q55" s="16" t="s">
        <v>256</v>
      </c>
      <c r="R55" s="15" t="s">
        <v>257</v>
      </c>
      <c r="S55" s="43">
        <v>1</v>
      </c>
      <c r="T55" s="15" t="s">
        <v>52</v>
      </c>
      <c r="U55" s="43">
        <v>1</v>
      </c>
      <c r="V55" s="18">
        <v>9.6</v>
      </c>
      <c r="W55" s="43">
        <v>0.06</v>
      </c>
      <c r="X55" s="15" t="s">
        <v>52</v>
      </c>
      <c r="Y55" s="16">
        <v>10</v>
      </c>
      <c r="Z55" s="16">
        <v>20</v>
      </c>
      <c r="AA55" s="43">
        <v>0.95</v>
      </c>
      <c r="AB55" s="15" t="s">
        <v>54</v>
      </c>
      <c r="AC55" s="16" t="s">
        <v>156</v>
      </c>
      <c r="AD55" s="15"/>
      <c r="XFC55" s="9"/>
    </row>
    <row r="56" s="1" customFormat="1" ht="62" spans="1:16383">
      <c r="A56" s="15"/>
      <c r="B56" s="16" t="s">
        <v>258</v>
      </c>
      <c r="C56" s="16" t="s">
        <v>42</v>
      </c>
      <c r="D56" s="16" t="s">
        <v>43</v>
      </c>
      <c r="E56" s="16" t="s">
        <v>228</v>
      </c>
      <c r="F56" s="16" t="s">
        <v>229</v>
      </c>
      <c r="G56" s="16" t="s">
        <v>230</v>
      </c>
      <c r="H56" s="16" t="s">
        <v>47</v>
      </c>
      <c r="I56" s="40" t="s">
        <v>259</v>
      </c>
      <c r="J56" s="32" t="s">
        <v>49</v>
      </c>
      <c r="K56" s="18">
        <f t="shared" si="3"/>
        <v>100</v>
      </c>
      <c r="L56" s="18"/>
      <c r="M56" s="22">
        <v>100</v>
      </c>
      <c r="N56" s="22"/>
      <c r="O56" s="22"/>
      <c r="P56" s="22"/>
      <c r="Q56" s="16" t="s">
        <v>259</v>
      </c>
      <c r="R56" s="15" t="s">
        <v>244</v>
      </c>
      <c r="S56" s="43">
        <v>1</v>
      </c>
      <c r="T56" s="15" t="s">
        <v>52</v>
      </c>
      <c r="U56" s="43">
        <v>1</v>
      </c>
      <c r="V56" s="18">
        <v>6</v>
      </c>
      <c r="W56" s="43">
        <v>0.06</v>
      </c>
      <c r="X56" s="15" t="s">
        <v>52</v>
      </c>
      <c r="Y56" s="16">
        <v>15</v>
      </c>
      <c r="Z56" s="16">
        <v>15</v>
      </c>
      <c r="AA56" s="43">
        <v>0.95</v>
      </c>
      <c r="AB56" s="15" t="s">
        <v>54</v>
      </c>
      <c r="AC56" s="16" t="s">
        <v>156</v>
      </c>
      <c r="AD56" s="15"/>
      <c r="XFC56" s="9"/>
    </row>
    <row r="57" s="1" customFormat="1" ht="77.5" spans="1:16383">
      <c r="A57" s="15"/>
      <c r="B57" s="16" t="s">
        <v>260</v>
      </c>
      <c r="C57" s="16" t="s">
        <v>42</v>
      </c>
      <c r="D57" s="16" t="s">
        <v>43</v>
      </c>
      <c r="E57" s="16" t="s">
        <v>228</v>
      </c>
      <c r="F57" s="16" t="s">
        <v>229</v>
      </c>
      <c r="G57" s="16" t="s">
        <v>246</v>
      </c>
      <c r="H57" s="16" t="s">
        <v>72</v>
      </c>
      <c r="I57" s="40" t="s">
        <v>261</v>
      </c>
      <c r="J57" s="32" t="s">
        <v>49</v>
      </c>
      <c r="K57" s="18">
        <f t="shared" si="3"/>
        <v>400</v>
      </c>
      <c r="L57" s="18"/>
      <c r="M57" s="22">
        <v>400</v>
      </c>
      <c r="N57" s="22"/>
      <c r="O57" s="22"/>
      <c r="P57" s="22"/>
      <c r="Q57" s="16" t="s">
        <v>262</v>
      </c>
      <c r="R57" s="15" t="s">
        <v>263</v>
      </c>
      <c r="S57" s="43">
        <v>1</v>
      </c>
      <c r="T57" s="15" t="s">
        <v>52</v>
      </c>
      <c r="U57" s="43">
        <v>1</v>
      </c>
      <c r="V57" s="18">
        <v>10</v>
      </c>
      <c r="W57" s="43">
        <v>0.06</v>
      </c>
      <c r="X57" s="15" t="s">
        <v>52</v>
      </c>
      <c r="Y57" s="16">
        <v>17</v>
      </c>
      <c r="Z57" s="16">
        <v>20</v>
      </c>
      <c r="AA57" s="43">
        <v>0.95</v>
      </c>
      <c r="AB57" s="15" t="s">
        <v>54</v>
      </c>
      <c r="AC57" s="16" t="s">
        <v>156</v>
      </c>
      <c r="AD57" s="15"/>
      <c r="XFC57" s="9"/>
    </row>
    <row r="58" s="1" customFormat="1" ht="62" spans="1:16383">
      <c r="A58" s="15"/>
      <c r="B58" s="16" t="s">
        <v>264</v>
      </c>
      <c r="C58" s="16" t="s">
        <v>42</v>
      </c>
      <c r="D58" s="16" t="s">
        <v>43</v>
      </c>
      <c r="E58" s="16" t="s">
        <v>228</v>
      </c>
      <c r="F58" s="16" t="s">
        <v>229</v>
      </c>
      <c r="G58" s="16" t="s">
        <v>246</v>
      </c>
      <c r="H58" s="16" t="s">
        <v>72</v>
      </c>
      <c r="I58" s="40" t="s">
        <v>265</v>
      </c>
      <c r="J58" s="32" t="s">
        <v>49</v>
      </c>
      <c r="K58" s="18">
        <f t="shared" si="3"/>
        <v>200</v>
      </c>
      <c r="L58" s="18"/>
      <c r="M58" s="22">
        <v>200</v>
      </c>
      <c r="N58" s="22"/>
      <c r="O58" s="22"/>
      <c r="P58" s="22"/>
      <c r="Q58" s="16" t="s">
        <v>266</v>
      </c>
      <c r="R58" s="15" t="s">
        <v>257</v>
      </c>
      <c r="S58" s="43">
        <v>1</v>
      </c>
      <c r="T58" s="15" t="s">
        <v>52</v>
      </c>
      <c r="U58" s="43">
        <v>1</v>
      </c>
      <c r="V58" s="18">
        <v>10</v>
      </c>
      <c r="W58" s="43">
        <v>0.06</v>
      </c>
      <c r="X58" s="15" t="s">
        <v>52</v>
      </c>
      <c r="Y58" s="16">
        <v>10</v>
      </c>
      <c r="Z58" s="16">
        <v>15</v>
      </c>
      <c r="AA58" s="43">
        <v>0.95</v>
      </c>
      <c r="AB58" s="15" t="s">
        <v>54</v>
      </c>
      <c r="AC58" s="16" t="s">
        <v>156</v>
      </c>
      <c r="AD58" s="15"/>
      <c r="XFC58" s="9"/>
    </row>
    <row r="59" s="1" customFormat="1" ht="62" spans="1:16383">
      <c r="A59" s="15"/>
      <c r="B59" s="16" t="s">
        <v>267</v>
      </c>
      <c r="C59" s="16" t="s">
        <v>85</v>
      </c>
      <c r="D59" s="16" t="s">
        <v>43</v>
      </c>
      <c r="E59" s="16" t="s">
        <v>228</v>
      </c>
      <c r="F59" s="16" t="s">
        <v>229</v>
      </c>
      <c r="G59" s="16" t="s">
        <v>268</v>
      </c>
      <c r="H59" s="16" t="s">
        <v>52</v>
      </c>
      <c r="I59" s="40" t="s">
        <v>269</v>
      </c>
      <c r="J59" s="32" t="s">
        <v>49</v>
      </c>
      <c r="K59" s="18">
        <f t="shared" si="3"/>
        <v>50</v>
      </c>
      <c r="L59" s="18">
        <v>50</v>
      </c>
      <c r="M59" s="22"/>
      <c r="N59" s="22"/>
      <c r="O59" s="22"/>
      <c r="P59" s="22"/>
      <c r="Q59" s="40" t="s">
        <v>269</v>
      </c>
      <c r="R59" s="15" t="s">
        <v>257</v>
      </c>
      <c r="S59" s="43">
        <v>1</v>
      </c>
      <c r="T59" s="15" t="s">
        <v>52</v>
      </c>
      <c r="U59" s="43">
        <v>1</v>
      </c>
      <c r="V59" s="18">
        <v>3</v>
      </c>
      <c r="W59" s="43">
        <v>0.06</v>
      </c>
      <c r="X59" s="15" t="s">
        <v>52</v>
      </c>
      <c r="Y59" s="16">
        <v>30</v>
      </c>
      <c r="Z59" s="16">
        <v>60</v>
      </c>
      <c r="AA59" s="43">
        <v>0.95</v>
      </c>
      <c r="AB59" s="15" t="s">
        <v>54</v>
      </c>
      <c r="AC59" s="16" t="s">
        <v>156</v>
      </c>
      <c r="AD59" s="15"/>
      <c r="XFC59" s="9"/>
    </row>
    <row r="60" s="1" customFormat="1" ht="46.5" spans="1:16383">
      <c r="A60" s="15"/>
      <c r="B60" s="16" t="s">
        <v>270</v>
      </c>
      <c r="C60" s="16" t="s">
        <v>42</v>
      </c>
      <c r="D60" s="16" t="s">
        <v>43</v>
      </c>
      <c r="E60" s="16" t="s">
        <v>228</v>
      </c>
      <c r="F60" s="16" t="s">
        <v>229</v>
      </c>
      <c r="G60" s="16" t="s">
        <v>271</v>
      </c>
      <c r="H60" s="16" t="s">
        <v>72</v>
      </c>
      <c r="I60" s="40" t="s">
        <v>272</v>
      </c>
      <c r="J60" s="32" t="s">
        <v>49</v>
      </c>
      <c r="K60" s="18">
        <f t="shared" si="3"/>
        <v>170</v>
      </c>
      <c r="L60" s="18"/>
      <c r="M60" s="22">
        <v>170</v>
      </c>
      <c r="N60" s="22"/>
      <c r="O60" s="22"/>
      <c r="P60" s="22"/>
      <c r="Q60" s="16" t="s">
        <v>273</v>
      </c>
      <c r="R60" s="15" t="s">
        <v>257</v>
      </c>
      <c r="S60" s="43">
        <v>1</v>
      </c>
      <c r="T60" s="15" t="s">
        <v>52</v>
      </c>
      <c r="U60" s="43" t="s">
        <v>52</v>
      </c>
      <c r="V60" s="18">
        <v>10</v>
      </c>
      <c r="W60" s="43">
        <v>0.06</v>
      </c>
      <c r="X60" s="15" t="s">
        <v>52</v>
      </c>
      <c r="Y60" s="16">
        <v>50</v>
      </c>
      <c r="Z60" s="16">
        <v>70</v>
      </c>
      <c r="AA60" s="43">
        <v>0.95</v>
      </c>
      <c r="AB60" s="15" t="s">
        <v>54</v>
      </c>
      <c r="AC60" s="16" t="s">
        <v>274</v>
      </c>
      <c r="AD60" s="15"/>
      <c r="XFC60" s="9"/>
    </row>
    <row r="61" s="1" customFormat="1" ht="62" spans="1:16383">
      <c r="A61" s="15"/>
      <c r="B61" s="16" t="s">
        <v>275</v>
      </c>
      <c r="C61" s="16" t="s">
        <v>42</v>
      </c>
      <c r="D61" s="16" t="s">
        <v>43</v>
      </c>
      <c r="E61" s="16" t="s">
        <v>228</v>
      </c>
      <c r="F61" s="16" t="s">
        <v>229</v>
      </c>
      <c r="G61" s="16" t="s">
        <v>271</v>
      </c>
      <c r="H61" s="16" t="s">
        <v>72</v>
      </c>
      <c r="I61" s="40" t="s">
        <v>276</v>
      </c>
      <c r="J61" s="32" t="s">
        <v>49</v>
      </c>
      <c r="K61" s="18">
        <f t="shared" si="3"/>
        <v>350</v>
      </c>
      <c r="L61" s="18"/>
      <c r="M61" s="22">
        <v>350</v>
      </c>
      <c r="N61" s="22"/>
      <c r="O61" s="22"/>
      <c r="P61" s="22"/>
      <c r="Q61" s="16" t="s">
        <v>277</v>
      </c>
      <c r="R61" s="15" t="s">
        <v>263</v>
      </c>
      <c r="S61" s="43">
        <v>1</v>
      </c>
      <c r="T61" s="15" t="s">
        <v>52</v>
      </c>
      <c r="U61" s="43" t="s">
        <v>52</v>
      </c>
      <c r="V61" s="18">
        <v>21</v>
      </c>
      <c r="W61" s="43">
        <v>0.06</v>
      </c>
      <c r="X61" s="15" t="s">
        <v>52</v>
      </c>
      <c r="Y61" s="16">
        <v>17</v>
      </c>
      <c r="Z61" s="16">
        <v>35</v>
      </c>
      <c r="AA61" s="43">
        <v>0.95</v>
      </c>
      <c r="AB61" s="15" t="s">
        <v>54</v>
      </c>
      <c r="AC61" s="16" t="s">
        <v>278</v>
      </c>
      <c r="AD61" s="15"/>
      <c r="XFC61" s="9"/>
    </row>
    <row r="62" s="1" customFormat="1" ht="46.5" spans="1:16383">
      <c r="A62" s="15"/>
      <c r="B62" s="16" t="s">
        <v>279</v>
      </c>
      <c r="C62" s="16" t="s">
        <v>42</v>
      </c>
      <c r="D62" s="16" t="s">
        <v>43</v>
      </c>
      <c r="E62" s="16" t="s">
        <v>228</v>
      </c>
      <c r="F62" s="16" t="s">
        <v>229</v>
      </c>
      <c r="G62" s="16" t="s">
        <v>280</v>
      </c>
      <c r="H62" s="16" t="s">
        <v>47</v>
      </c>
      <c r="I62" s="40" t="s">
        <v>281</v>
      </c>
      <c r="J62" s="32" t="s">
        <v>49</v>
      </c>
      <c r="K62" s="18">
        <f t="shared" si="3"/>
        <v>400</v>
      </c>
      <c r="L62" s="18"/>
      <c r="M62" s="22">
        <v>400</v>
      </c>
      <c r="N62" s="22"/>
      <c r="O62" s="22"/>
      <c r="P62" s="22"/>
      <c r="Q62" s="16" t="s">
        <v>282</v>
      </c>
      <c r="R62" s="15" t="s">
        <v>244</v>
      </c>
      <c r="S62" s="43">
        <v>1</v>
      </c>
      <c r="T62" s="15" t="s">
        <v>52</v>
      </c>
      <c r="U62" s="43">
        <v>1</v>
      </c>
      <c r="V62" s="18">
        <v>24</v>
      </c>
      <c r="W62" s="43">
        <v>0.06</v>
      </c>
      <c r="X62" s="15" t="s">
        <v>52</v>
      </c>
      <c r="Y62" s="16">
        <v>15</v>
      </c>
      <c r="Z62" s="16">
        <v>15</v>
      </c>
      <c r="AA62" s="43">
        <v>0.95</v>
      </c>
      <c r="AB62" s="15" t="s">
        <v>54</v>
      </c>
      <c r="AC62" s="16" t="s">
        <v>283</v>
      </c>
      <c r="AD62" s="15"/>
      <c r="XFC62" s="9"/>
    </row>
    <row r="63" s="1" customFormat="1" ht="46.5" spans="1:16383">
      <c r="A63" s="15"/>
      <c r="B63" s="16" t="s">
        <v>284</v>
      </c>
      <c r="C63" s="16" t="s">
        <v>42</v>
      </c>
      <c r="D63" s="16" t="s">
        <v>43</v>
      </c>
      <c r="E63" s="16" t="s">
        <v>228</v>
      </c>
      <c r="F63" s="16" t="s">
        <v>229</v>
      </c>
      <c r="G63" s="16" t="s">
        <v>280</v>
      </c>
      <c r="H63" s="16" t="s">
        <v>47</v>
      </c>
      <c r="I63" s="40" t="s">
        <v>285</v>
      </c>
      <c r="J63" s="32" t="s">
        <v>49</v>
      </c>
      <c r="K63" s="18">
        <f t="shared" si="3"/>
        <v>50</v>
      </c>
      <c r="L63" s="18"/>
      <c r="M63" s="22">
        <v>50</v>
      </c>
      <c r="N63" s="22"/>
      <c r="O63" s="22"/>
      <c r="P63" s="22"/>
      <c r="Q63" s="16" t="s">
        <v>286</v>
      </c>
      <c r="R63" s="15" t="s">
        <v>257</v>
      </c>
      <c r="S63" s="43">
        <v>1</v>
      </c>
      <c r="T63" s="15" t="s">
        <v>52</v>
      </c>
      <c r="U63" s="43">
        <v>1</v>
      </c>
      <c r="V63" s="18">
        <v>3</v>
      </c>
      <c r="W63" s="43">
        <v>0.06</v>
      </c>
      <c r="X63" s="15" t="s">
        <v>52</v>
      </c>
      <c r="Y63" s="16">
        <v>10</v>
      </c>
      <c r="Z63" s="16">
        <v>10</v>
      </c>
      <c r="AA63" s="43">
        <v>0.95</v>
      </c>
      <c r="AB63" s="15" t="s">
        <v>54</v>
      </c>
      <c r="AC63" s="16" t="s">
        <v>287</v>
      </c>
      <c r="AD63" s="15"/>
      <c r="XFC63" s="9"/>
    </row>
    <row r="64" s="1" customFormat="1" ht="46.5" spans="1:16383">
      <c r="A64" s="15"/>
      <c r="B64" s="16" t="s">
        <v>288</v>
      </c>
      <c r="C64" s="16" t="s">
        <v>42</v>
      </c>
      <c r="D64" s="16" t="s">
        <v>43</v>
      </c>
      <c r="E64" s="16" t="s">
        <v>228</v>
      </c>
      <c r="F64" s="16" t="s">
        <v>229</v>
      </c>
      <c r="G64" s="16" t="s">
        <v>289</v>
      </c>
      <c r="H64" s="16" t="s">
        <v>47</v>
      </c>
      <c r="I64" s="40" t="s">
        <v>290</v>
      </c>
      <c r="J64" s="32" t="s">
        <v>49</v>
      </c>
      <c r="K64" s="18">
        <f t="shared" si="3"/>
        <v>225</v>
      </c>
      <c r="L64" s="18"/>
      <c r="M64" s="22">
        <v>225</v>
      </c>
      <c r="N64" s="22"/>
      <c r="O64" s="22"/>
      <c r="P64" s="22"/>
      <c r="Q64" s="16" t="s">
        <v>291</v>
      </c>
      <c r="R64" s="15" t="s">
        <v>244</v>
      </c>
      <c r="S64" s="43">
        <v>1</v>
      </c>
      <c r="T64" s="15" t="s">
        <v>52</v>
      </c>
      <c r="U64" s="43">
        <v>1</v>
      </c>
      <c r="V64" s="18">
        <f>K64*W64</f>
        <v>13.5</v>
      </c>
      <c r="W64" s="43">
        <v>0.06</v>
      </c>
      <c r="X64" s="15" t="s">
        <v>52</v>
      </c>
      <c r="Y64" s="16">
        <v>15</v>
      </c>
      <c r="Z64" s="16">
        <v>30</v>
      </c>
      <c r="AA64" s="43">
        <v>0.95</v>
      </c>
      <c r="AB64" s="22" t="s">
        <v>192</v>
      </c>
      <c r="AC64" s="16" t="s">
        <v>287</v>
      </c>
      <c r="AD64" s="15"/>
      <c r="XFC64" s="9"/>
    </row>
    <row r="65" s="1" customFormat="1" ht="62" spans="1:16383">
      <c r="A65" s="15"/>
      <c r="B65" s="16" t="s">
        <v>292</v>
      </c>
      <c r="C65" s="16" t="s">
        <v>42</v>
      </c>
      <c r="D65" s="16" t="s">
        <v>43</v>
      </c>
      <c r="E65" s="16" t="s">
        <v>228</v>
      </c>
      <c r="F65" s="16" t="s">
        <v>229</v>
      </c>
      <c r="G65" s="16" t="s">
        <v>293</v>
      </c>
      <c r="H65" s="16" t="s">
        <v>72</v>
      </c>
      <c r="I65" s="40" t="s">
        <v>294</v>
      </c>
      <c r="J65" s="32" t="s">
        <v>49</v>
      </c>
      <c r="K65" s="18">
        <f t="shared" si="3"/>
        <v>200</v>
      </c>
      <c r="L65" s="18"/>
      <c r="M65" s="22">
        <v>200</v>
      </c>
      <c r="N65" s="22"/>
      <c r="O65" s="22"/>
      <c r="P65" s="22"/>
      <c r="Q65" s="16" t="s">
        <v>295</v>
      </c>
      <c r="R65" s="15" t="s">
        <v>296</v>
      </c>
      <c r="S65" s="43">
        <v>1</v>
      </c>
      <c r="T65" s="15" t="s">
        <v>52</v>
      </c>
      <c r="U65" s="43">
        <v>1</v>
      </c>
      <c r="V65" s="18">
        <v>12</v>
      </c>
      <c r="W65" s="43">
        <v>0.06</v>
      </c>
      <c r="X65" s="15" t="s">
        <v>52</v>
      </c>
      <c r="Y65" s="16">
        <v>14</v>
      </c>
      <c r="Z65" s="16">
        <v>28</v>
      </c>
      <c r="AA65" s="43">
        <v>0.95</v>
      </c>
      <c r="AB65" s="15" t="s">
        <v>205</v>
      </c>
      <c r="AC65" s="16" t="s">
        <v>156</v>
      </c>
      <c r="AD65" s="15"/>
      <c r="XFC65" s="9"/>
    </row>
    <row r="66" s="1" customFormat="1" ht="62" spans="1:16383">
      <c r="A66" s="15"/>
      <c r="B66" s="16" t="s">
        <v>297</v>
      </c>
      <c r="C66" s="16" t="s">
        <v>85</v>
      </c>
      <c r="D66" s="16" t="s">
        <v>43</v>
      </c>
      <c r="E66" s="16" t="s">
        <v>228</v>
      </c>
      <c r="F66" s="16" t="s">
        <v>229</v>
      </c>
      <c r="G66" s="16" t="s">
        <v>293</v>
      </c>
      <c r="H66" s="16" t="s">
        <v>72</v>
      </c>
      <c r="I66" s="40" t="s">
        <v>298</v>
      </c>
      <c r="J66" s="32" t="s">
        <v>49</v>
      </c>
      <c r="K66" s="18">
        <f t="shared" si="3"/>
        <v>100</v>
      </c>
      <c r="L66" s="18">
        <v>100</v>
      </c>
      <c r="M66" s="22"/>
      <c r="N66" s="22"/>
      <c r="O66" s="22"/>
      <c r="P66" s="22"/>
      <c r="Q66" s="16" t="s">
        <v>299</v>
      </c>
      <c r="R66" s="15" t="s">
        <v>257</v>
      </c>
      <c r="S66" s="43">
        <v>1</v>
      </c>
      <c r="T66" s="15" t="s">
        <v>52</v>
      </c>
      <c r="U66" s="43">
        <v>1</v>
      </c>
      <c r="V66" s="18">
        <v>6</v>
      </c>
      <c r="W66" s="43">
        <v>0.06</v>
      </c>
      <c r="X66" s="15" t="s">
        <v>52</v>
      </c>
      <c r="Y66" s="16">
        <v>10</v>
      </c>
      <c r="Z66" s="16">
        <v>20</v>
      </c>
      <c r="AA66" s="43">
        <v>0.95</v>
      </c>
      <c r="AB66" s="15" t="s">
        <v>205</v>
      </c>
      <c r="AC66" s="16" t="s">
        <v>156</v>
      </c>
      <c r="AD66" s="15"/>
      <c r="XFC66" s="9"/>
    </row>
    <row r="67" s="1" customFormat="1" ht="93" spans="1:16383">
      <c r="A67" s="17"/>
      <c r="B67" s="16" t="s">
        <v>300</v>
      </c>
      <c r="C67" s="16" t="s">
        <v>42</v>
      </c>
      <c r="D67" s="16" t="s">
        <v>43</v>
      </c>
      <c r="E67" s="16" t="s">
        <v>301</v>
      </c>
      <c r="F67" s="16" t="s">
        <v>302</v>
      </c>
      <c r="G67" s="16" t="s">
        <v>303</v>
      </c>
      <c r="H67" s="16" t="s">
        <v>47</v>
      </c>
      <c r="I67" s="16" t="s">
        <v>304</v>
      </c>
      <c r="J67" s="32" t="s">
        <v>49</v>
      </c>
      <c r="K67" s="18">
        <f t="shared" si="3"/>
        <v>120</v>
      </c>
      <c r="L67" s="18">
        <v>120</v>
      </c>
      <c r="M67" s="18"/>
      <c r="N67" s="18"/>
      <c r="O67" s="18"/>
      <c r="P67" s="18"/>
      <c r="Q67" s="64" t="s">
        <v>305</v>
      </c>
      <c r="R67" s="15" t="s">
        <v>306</v>
      </c>
      <c r="S67" s="44">
        <v>1</v>
      </c>
      <c r="T67" s="46" t="s">
        <v>52</v>
      </c>
      <c r="U67" s="44">
        <v>1</v>
      </c>
      <c r="V67" s="22">
        <v>18</v>
      </c>
      <c r="W67" s="44">
        <v>0.08</v>
      </c>
      <c r="X67" s="15" t="s">
        <v>52</v>
      </c>
      <c r="Y67" s="15">
        <v>200</v>
      </c>
      <c r="Z67" s="18">
        <v>500</v>
      </c>
      <c r="AA67" s="43">
        <v>0.95</v>
      </c>
      <c r="AB67" s="15" t="s">
        <v>54</v>
      </c>
      <c r="AC67" s="15" t="s">
        <v>307</v>
      </c>
      <c r="AD67" s="15"/>
      <c r="XFC67" s="9"/>
    </row>
    <row r="68" s="1" customFormat="1" ht="62" spans="1:16383">
      <c r="A68" s="17"/>
      <c r="B68" s="16" t="s">
        <v>308</v>
      </c>
      <c r="C68" s="15" t="s">
        <v>42</v>
      </c>
      <c r="D68" s="16" t="s">
        <v>43</v>
      </c>
      <c r="E68" s="16" t="s">
        <v>301</v>
      </c>
      <c r="F68" s="15" t="s">
        <v>302</v>
      </c>
      <c r="G68" s="15" t="s">
        <v>309</v>
      </c>
      <c r="H68" s="15" t="s">
        <v>72</v>
      </c>
      <c r="I68" s="15" t="s">
        <v>310</v>
      </c>
      <c r="J68" s="32" t="s">
        <v>49</v>
      </c>
      <c r="K68" s="18">
        <f t="shared" si="3"/>
        <v>100</v>
      </c>
      <c r="L68" s="18"/>
      <c r="M68" s="18">
        <v>100</v>
      </c>
      <c r="N68" s="18"/>
      <c r="O68" s="18"/>
      <c r="P68" s="18"/>
      <c r="Q68" s="15" t="s">
        <v>311</v>
      </c>
      <c r="R68" s="15" t="s">
        <v>312</v>
      </c>
      <c r="S68" s="65">
        <v>1</v>
      </c>
      <c r="T68" s="66" t="s">
        <v>52</v>
      </c>
      <c r="U68" s="44">
        <v>1</v>
      </c>
      <c r="V68" s="18">
        <v>5</v>
      </c>
      <c r="W68" s="43">
        <v>0.08</v>
      </c>
      <c r="X68" s="25" t="s">
        <v>52</v>
      </c>
      <c r="Y68" s="16">
        <v>10</v>
      </c>
      <c r="Z68" s="16">
        <v>15</v>
      </c>
      <c r="AA68" s="43">
        <v>0.95</v>
      </c>
      <c r="AB68" s="15" t="s">
        <v>54</v>
      </c>
      <c r="AC68" s="15" t="s">
        <v>156</v>
      </c>
      <c r="AD68" s="15"/>
      <c r="XFC68" s="9"/>
    </row>
    <row r="69" s="1" customFormat="1" ht="46.5" spans="1:16383">
      <c r="A69" s="17"/>
      <c r="B69" s="16" t="s">
        <v>313</v>
      </c>
      <c r="C69" s="15" t="s">
        <v>42</v>
      </c>
      <c r="D69" s="16" t="s">
        <v>43</v>
      </c>
      <c r="E69" s="16" t="s">
        <v>301</v>
      </c>
      <c r="F69" s="15" t="s">
        <v>302</v>
      </c>
      <c r="G69" s="15" t="s">
        <v>314</v>
      </c>
      <c r="H69" s="16" t="s">
        <v>47</v>
      </c>
      <c r="I69" s="15" t="s">
        <v>315</v>
      </c>
      <c r="J69" s="32" t="s">
        <v>49</v>
      </c>
      <c r="K69" s="18">
        <f t="shared" si="3"/>
        <v>100</v>
      </c>
      <c r="L69" s="18"/>
      <c r="M69" s="18">
        <v>100</v>
      </c>
      <c r="N69" s="18"/>
      <c r="O69" s="18"/>
      <c r="P69" s="18"/>
      <c r="Q69" s="15" t="s">
        <v>315</v>
      </c>
      <c r="R69" s="15" t="s">
        <v>316</v>
      </c>
      <c r="S69" s="65">
        <v>1</v>
      </c>
      <c r="T69" s="66" t="s">
        <v>52</v>
      </c>
      <c r="U69" s="44">
        <v>1</v>
      </c>
      <c r="V69" s="18">
        <v>9.8</v>
      </c>
      <c r="W69" s="43">
        <v>0.08</v>
      </c>
      <c r="X69" s="25" t="s">
        <v>52</v>
      </c>
      <c r="Y69" s="16">
        <v>60</v>
      </c>
      <c r="Z69" s="16">
        <v>129</v>
      </c>
      <c r="AA69" s="43">
        <v>0.95</v>
      </c>
      <c r="AB69" s="15" t="s">
        <v>54</v>
      </c>
      <c r="AC69" s="15" t="s">
        <v>317</v>
      </c>
      <c r="AD69" s="15"/>
      <c r="XFC69" s="9"/>
    </row>
    <row r="70" s="1" customFormat="1" ht="62" spans="1:16383">
      <c r="A70" s="17"/>
      <c r="B70" s="16" t="s">
        <v>318</v>
      </c>
      <c r="C70" s="15" t="s">
        <v>42</v>
      </c>
      <c r="D70" s="16" t="s">
        <v>43</v>
      </c>
      <c r="E70" s="16" t="s">
        <v>301</v>
      </c>
      <c r="F70" s="15" t="s">
        <v>302</v>
      </c>
      <c r="G70" s="15" t="s">
        <v>319</v>
      </c>
      <c r="H70" s="15" t="s">
        <v>72</v>
      </c>
      <c r="I70" s="15" t="s">
        <v>320</v>
      </c>
      <c r="J70" s="32" t="s">
        <v>49</v>
      </c>
      <c r="K70" s="18">
        <f t="shared" si="3"/>
        <v>50</v>
      </c>
      <c r="L70" s="18"/>
      <c r="M70" s="18">
        <v>50</v>
      </c>
      <c r="N70" s="18"/>
      <c r="O70" s="18"/>
      <c r="P70" s="18"/>
      <c r="Q70" s="15" t="s">
        <v>321</v>
      </c>
      <c r="R70" s="15" t="s">
        <v>322</v>
      </c>
      <c r="S70" s="65">
        <v>1</v>
      </c>
      <c r="T70" s="66" t="s">
        <v>52</v>
      </c>
      <c r="U70" s="44">
        <v>1</v>
      </c>
      <c r="V70" s="18">
        <v>5</v>
      </c>
      <c r="W70" s="43">
        <v>0.08</v>
      </c>
      <c r="X70" s="25" t="s">
        <v>52</v>
      </c>
      <c r="Y70" s="16">
        <v>10</v>
      </c>
      <c r="Z70" s="16">
        <v>15</v>
      </c>
      <c r="AA70" s="43">
        <v>0.95</v>
      </c>
      <c r="AB70" s="15" t="s">
        <v>54</v>
      </c>
      <c r="AC70" s="15" t="s">
        <v>156</v>
      </c>
      <c r="AD70" s="15"/>
      <c r="XFC70" s="9"/>
    </row>
    <row r="71" s="1" customFormat="1" ht="62" spans="1:16383">
      <c r="A71" s="12"/>
      <c r="B71" s="15" t="s">
        <v>323</v>
      </c>
      <c r="C71" s="58" t="s">
        <v>42</v>
      </c>
      <c r="D71" s="16" t="s">
        <v>43</v>
      </c>
      <c r="E71" s="16" t="s">
        <v>301</v>
      </c>
      <c r="F71" s="58" t="s">
        <v>302</v>
      </c>
      <c r="G71" s="58" t="s">
        <v>324</v>
      </c>
      <c r="H71" s="58" t="s">
        <v>47</v>
      </c>
      <c r="I71" s="12" t="s">
        <v>325</v>
      </c>
      <c r="J71" s="32" t="s">
        <v>49</v>
      </c>
      <c r="K71" s="18">
        <f t="shared" si="3"/>
        <v>200</v>
      </c>
      <c r="L71" s="18">
        <v>200</v>
      </c>
      <c r="M71" s="22"/>
      <c r="N71" s="22"/>
      <c r="O71" s="22"/>
      <c r="P71" s="22"/>
      <c r="Q71" s="12" t="s">
        <v>325</v>
      </c>
      <c r="R71" s="15" t="s">
        <v>326</v>
      </c>
      <c r="S71" s="54">
        <v>1</v>
      </c>
      <c r="T71" s="12" t="s">
        <v>52</v>
      </c>
      <c r="U71" s="44">
        <v>1</v>
      </c>
      <c r="V71" s="26">
        <v>7</v>
      </c>
      <c r="W71" s="43">
        <v>0.08</v>
      </c>
      <c r="X71" s="12" t="s">
        <v>52</v>
      </c>
      <c r="Y71" s="16">
        <v>30</v>
      </c>
      <c r="Z71" s="16">
        <v>30</v>
      </c>
      <c r="AA71" s="54">
        <v>1</v>
      </c>
      <c r="AB71" s="15" t="s">
        <v>54</v>
      </c>
      <c r="AC71" s="15" t="s">
        <v>156</v>
      </c>
      <c r="AD71" s="15"/>
      <c r="XFC71" s="9"/>
    </row>
    <row r="72" s="1" customFormat="1" ht="62" spans="1:16383">
      <c r="A72" s="12"/>
      <c r="B72" s="15" t="s">
        <v>327</v>
      </c>
      <c r="C72" s="52" t="s">
        <v>42</v>
      </c>
      <c r="D72" s="16" t="s">
        <v>43</v>
      </c>
      <c r="E72" s="16" t="s">
        <v>301</v>
      </c>
      <c r="F72" s="58" t="s">
        <v>302</v>
      </c>
      <c r="G72" s="16" t="s">
        <v>324</v>
      </c>
      <c r="H72" s="58" t="s">
        <v>47</v>
      </c>
      <c r="I72" s="18" t="s">
        <v>328</v>
      </c>
      <c r="J72" s="32" t="s">
        <v>49</v>
      </c>
      <c r="K72" s="18">
        <f t="shared" si="3"/>
        <v>150</v>
      </c>
      <c r="L72" s="18"/>
      <c r="M72" s="22">
        <v>150</v>
      </c>
      <c r="N72" s="22"/>
      <c r="O72" s="22"/>
      <c r="P72" s="22"/>
      <c r="Q72" s="18" t="s">
        <v>329</v>
      </c>
      <c r="R72" s="15" t="s">
        <v>330</v>
      </c>
      <c r="S72" s="43">
        <v>1</v>
      </c>
      <c r="T72" s="15" t="s">
        <v>52</v>
      </c>
      <c r="U72" s="44">
        <v>1</v>
      </c>
      <c r="V72" s="34">
        <v>6</v>
      </c>
      <c r="W72" s="43">
        <v>0.08</v>
      </c>
      <c r="X72" s="25" t="s">
        <v>52</v>
      </c>
      <c r="Y72" s="16">
        <v>20</v>
      </c>
      <c r="Z72" s="16">
        <v>20</v>
      </c>
      <c r="AA72" s="43">
        <v>0.95</v>
      </c>
      <c r="AB72" s="15" t="s">
        <v>54</v>
      </c>
      <c r="AC72" s="15" t="s">
        <v>156</v>
      </c>
      <c r="AD72" s="15"/>
      <c r="XFC72" s="9"/>
    </row>
    <row r="73" s="1" customFormat="1" ht="62" spans="1:16383">
      <c r="A73" s="12"/>
      <c r="B73" s="16" t="s">
        <v>331</v>
      </c>
      <c r="C73" s="52" t="s">
        <v>42</v>
      </c>
      <c r="D73" s="16" t="s">
        <v>43</v>
      </c>
      <c r="E73" s="16" t="s">
        <v>301</v>
      </c>
      <c r="F73" s="38" t="s">
        <v>302</v>
      </c>
      <c r="G73" s="16" t="s">
        <v>324</v>
      </c>
      <c r="H73" s="12" t="s">
        <v>47</v>
      </c>
      <c r="I73" s="15" t="s">
        <v>332</v>
      </c>
      <c r="J73" s="32" t="s">
        <v>49</v>
      </c>
      <c r="K73" s="18">
        <f t="shared" ref="K73:K136" si="4">SUM(L73:P73)</f>
        <v>200</v>
      </c>
      <c r="L73" s="18">
        <v>200</v>
      </c>
      <c r="M73" s="22"/>
      <c r="N73" s="22"/>
      <c r="O73" s="22"/>
      <c r="P73" s="22"/>
      <c r="Q73" s="15" t="s">
        <v>333</v>
      </c>
      <c r="R73" s="15" t="s">
        <v>326</v>
      </c>
      <c r="S73" s="43">
        <v>1</v>
      </c>
      <c r="T73" s="15" t="s">
        <v>52</v>
      </c>
      <c r="U73" s="43">
        <v>1</v>
      </c>
      <c r="V73" s="18">
        <v>7</v>
      </c>
      <c r="W73" s="43">
        <v>0.08</v>
      </c>
      <c r="X73" s="25" t="s">
        <v>52</v>
      </c>
      <c r="Y73" s="16">
        <v>30</v>
      </c>
      <c r="Z73" s="16">
        <v>30</v>
      </c>
      <c r="AA73" s="43">
        <v>0.95</v>
      </c>
      <c r="AB73" s="15" t="s">
        <v>54</v>
      </c>
      <c r="AC73" s="15" t="s">
        <v>156</v>
      </c>
      <c r="AD73" s="15"/>
      <c r="XFC73" s="9"/>
    </row>
    <row r="74" s="1" customFormat="1" ht="62" spans="1:16383">
      <c r="A74" s="12"/>
      <c r="B74" s="25" t="s">
        <v>334</v>
      </c>
      <c r="C74" s="25" t="s">
        <v>42</v>
      </c>
      <c r="D74" s="16" t="s">
        <v>43</v>
      </c>
      <c r="E74" s="16" t="s">
        <v>301</v>
      </c>
      <c r="F74" s="38" t="s">
        <v>302</v>
      </c>
      <c r="G74" s="25" t="s">
        <v>335</v>
      </c>
      <c r="H74" s="25" t="s">
        <v>72</v>
      </c>
      <c r="I74" s="25" t="s">
        <v>325</v>
      </c>
      <c r="J74" s="32" t="s">
        <v>49</v>
      </c>
      <c r="K74" s="18">
        <f t="shared" si="4"/>
        <v>150</v>
      </c>
      <c r="L74" s="18">
        <v>150</v>
      </c>
      <c r="M74" s="22"/>
      <c r="N74" s="22"/>
      <c r="O74" s="22"/>
      <c r="P74" s="22"/>
      <c r="Q74" s="25" t="s">
        <v>325</v>
      </c>
      <c r="R74" s="15" t="s">
        <v>330</v>
      </c>
      <c r="S74" s="43">
        <v>1</v>
      </c>
      <c r="T74" s="15" t="s">
        <v>52</v>
      </c>
      <c r="U74" s="43">
        <v>1</v>
      </c>
      <c r="V74" s="18">
        <v>6</v>
      </c>
      <c r="W74" s="43">
        <v>0.08</v>
      </c>
      <c r="X74" s="25" t="s">
        <v>52</v>
      </c>
      <c r="Y74" s="16">
        <v>30</v>
      </c>
      <c r="Z74" s="16">
        <v>30</v>
      </c>
      <c r="AA74" s="43">
        <v>0.95</v>
      </c>
      <c r="AB74" s="15" t="s">
        <v>54</v>
      </c>
      <c r="AC74" s="15" t="s">
        <v>156</v>
      </c>
      <c r="AD74" s="15"/>
      <c r="XFC74" s="9"/>
    </row>
    <row r="75" s="1" customFormat="1" ht="46.5" spans="1:16383">
      <c r="A75" s="15"/>
      <c r="B75" s="22" t="s">
        <v>336</v>
      </c>
      <c r="C75" s="22" t="s">
        <v>42</v>
      </c>
      <c r="D75" s="16" t="s">
        <v>43</v>
      </c>
      <c r="E75" s="18" t="s">
        <v>337</v>
      </c>
      <c r="F75" s="16" t="s">
        <v>338</v>
      </c>
      <c r="G75" s="16" t="s">
        <v>339</v>
      </c>
      <c r="H75" s="16" t="s">
        <v>47</v>
      </c>
      <c r="I75" s="16" t="s">
        <v>340</v>
      </c>
      <c r="J75" s="32" t="s">
        <v>49</v>
      </c>
      <c r="K75" s="18">
        <f t="shared" si="4"/>
        <v>150</v>
      </c>
      <c r="L75" s="18">
        <v>150</v>
      </c>
      <c r="M75" s="22"/>
      <c r="N75" s="22"/>
      <c r="O75" s="22"/>
      <c r="P75" s="22"/>
      <c r="Q75" s="16" t="s">
        <v>340</v>
      </c>
      <c r="R75" s="15" t="s">
        <v>341</v>
      </c>
      <c r="S75" s="43">
        <v>1</v>
      </c>
      <c r="T75" s="15" t="s">
        <v>52</v>
      </c>
      <c r="U75" s="43">
        <v>1</v>
      </c>
      <c r="V75" s="18"/>
      <c r="W75" s="43">
        <v>0.06</v>
      </c>
      <c r="X75" s="15"/>
      <c r="Y75" s="16">
        <v>5</v>
      </c>
      <c r="Z75" s="16">
        <v>14</v>
      </c>
      <c r="AA75" s="43">
        <v>1</v>
      </c>
      <c r="AB75" s="22" t="s">
        <v>192</v>
      </c>
      <c r="AC75" s="16" t="s">
        <v>342</v>
      </c>
      <c r="AD75" s="15"/>
      <c r="XFC75" s="9"/>
    </row>
    <row r="76" s="1" customFormat="1" ht="46.5" spans="1:16383">
      <c r="A76" s="15"/>
      <c r="B76" s="22" t="s">
        <v>343</v>
      </c>
      <c r="C76" s="22" t="s">
        <v>42</v>
      </c>
      <c r="D76" s="16" t="s">
        <v>43</v>
      </c>
      <c r="E76" s="18" t="s">
        <v>337</v>
      </c>
      <c r="F76" s="16" t="s">
        <v>338</v>
      </c>
      <c r="G76" s="16" t="s">
        <v>339</v>
      </c>
      <c r="H76" s="16" t="s">
        <v>47</v>
      </c>
      <c r="I76" s="16" t="s">
        <v>344</v>
      </c>
      <c r="J76" s="32" t="s">
        <v>49</v>
      </c>
      <c r="K76" s="18">
        <f t="shared" si="4"/>
        <v>80</v>
      </c>
      <c r="L76" s="18"/>
      <c r="M76" s="22">
        <v>80</v>
      </c>
      <c r="N76" s="22"/>
      <c r="O76" s="22"/>
      <c r="P76" s="22"/>
      <c r="Q76" s="16" t="s">
        <v>344</v>
      </c>
      <c r="R76" s="16" t="s">
        <v>345</v>
      </c>
      <c r="S76" s="43">
        <v>1</v>
      </c>
      <c r="T76" s="15" t="s">
        <v>52</v>
      </c>
      <c r="U76" s="43" t="s">
        <v>79</v>
      </c>
      <c r="V76" s="18">
        <v>4.8</v>
      </c>
      <c r="W76" s="15" t="s">
        <v>53</v>
      </c>
      <c r="X76" s="15" t="s">
        <v>52</v>
      </c>
      <c r="Y76" s="16">
        <v>10</v>
      </c>
      <c r="Z76" s="16">
        <v>24</v>
      </c>
      <c r="AA76" s="43" t="s">
        <v>79</v>
      </c>
      <c r="AB76" s="15" t="s">
        <v>205</v>
      </c>
      <c r="AC76" s="16" t="s">
        <v>346</v>
      </c>
      <c r="AD76" s="15"/>
      <c r="XFC76" s="9"/>
    </row>
    <row r="77" s="1" customFormat="1" ht="62" spans="1:16383">
      <c r="A77" s="15"/>
      <c r="B77" s="22" t="s">
        <v>347</v>
      </c>
      <c r="C77" s="22" t="s">
        <v>42</v>
      </c>
      <c r="D77" s="16" t="s">
        <v>43</v>
      </c>
      <c r="E77" s="18" t="s">
        <v>337</v>
      </c>
      <c r="F77" s="16" t="s">
        <v>338</v>
      </c>
      <c r="G77" s="16" t="s">
        <v>348</v>
      </c>
      <c r="H77" s="16" t="s">
        <v>72</v>
      </c>
      <c r="I77" s="16" t="s">
        <v>349</v>
      </c>
      <c r="J77" s="32" t="s">
        <v>49</v>
      </c>
      <c r="K77" s="18">
        <f t="shared" si="4"/>
        <v>150</v>
      </c>
      <c r="L77" s="18">
        <v>150</v>
      </c>
      <c r="M77" s="22"/>
      <c r="N77" s="22"/>
      <c r="O77" s="22"/>
      <c r="P77" s="22"/>
      <c r="Q77" s="16" t="s">
        <v>350</v>
      </c>
      <c r="R77" s="16" t="s">
        <v>351</v>
      </c>
      <c r="S77" s="43">
        <v>1</v>
      </c>
      <c r="T77" s="15" t="s">
        <v>52</v>
      </c>
      <c r="U77" s="43">
        <v>1</v>
      </c>
      <c r="V77" s="18">
        <v>9</v>
      </c>
      <c r="W77" s="43">
        <v>0.06</v>
      </c>
      <c r="X77" s="15" t="s">
        <v>52</v>
      </c>
      <c r="Y77" s="16">
        <v>35</v>
      </c>
      <c r="Z77" s="16">
        <v>52</v>
      </c>
      <c r="AA77" s="43">
        <v>1</v>
      </c>
      <c r="AB77" s="15" t="s">
        <v>205</v>
      </c>
      <c r="AC77" s="16" t="s">
        <v>352</v>
      </c>
      <c r="AD77" s="15"/>
      <c r="XFC77" s="9"/>
    </row>
    <row r="78" s="1" customFormat="1" ht="46.5" spans="1:16383">
      <c r="A78" s="15"/>
      <c r="B78" s="22" t="s">
        <v>353</v>
      </c>
      <c r="C78" s="22" t="s">
        <v>42</v>
      </c>
      <c r="D78" s="16" t="s">
        <v>43</v>
      </c>
      <c r="E78" s="18" t="s">
        <v>337</v>
      </c>
      <c r="F78" s="16" t="s">
        <v>338</v>
      </c>
      <c r="G78" s="16" t="s">
        <v>354</v>
      </c>
      <c r="H78" s="16" t="s">
        <v>47</v>
      </c>
      <c r="I78" s="16" t="s">
        <v>355</v>
      </c>
      <c r="J78" s="32" t="s">
        <v>49</v>
      </c>
      <c r="K78" s="18">
        <f t="shared" si="4"/>
        <v>30</v>
      </c>
      <c r="L78" s="18">
        <v>30</v>
      </c>
      <c r="M78" s="22"/>
      <c r="N78" s="22"/>
      <c r="O78" s="22"/>
      <c r="P78" s="22"/>
      <c r="Q78" s="18" t="s">
        <v>356</v>
      </c>
      <c r="R78" s="18" t="s">
        <v>357</v>
      </c>
      <c r="S78" s="43">
        <v>1</v>
      </c>
      <c r="T78" s="16" t="s">
        <v>52</v>
      </c>
      <c r="U78" s="43">
        <v>1</v>
      </c>
      <c r="V78" s="18">
        <v>1</v>
      </c>
      <c r="W78" s="15" t="s">
        <v>53</v>
      </c>
      <c r="X78" s="16" t="s">
        <v>52</v>
      </c>
      <c r="Y78" s="34">
        <v>86</v>
      </c>
      <c r="Z78" s="17">
        <v>144</v>
      </c>
      <c r="AA78" s="43">
        <v>1</v>
      </c>
      <c r="AB78" s="22" t="s">
        <v>192</v>
      </c>
      <c r="AC78" s="17" t="s">
        <v>358</v>
      </c>
      <c r="AD78" s="15"/>
      <c r="XFC78" s="9"/>
    </row>
    <row r="79" s="1" customFormat="1" ht="62" spans="1:16383">
      <c r="A79" s="25" t="s">
        <v>359</v>
      </c>
      <c r="B79" s="25" t="s">
        <v>360</v>
      </c>
      <c r="C79" s="25" t="s">
        <v>42</v>
      </c>
      <c r="D79" s="25" t="s">
        <v>43</v>
      </c>
      <c r="E79" s="25" t="s">
        <v>337</v>
      </c>
      <c r="F79" s="25" t="s">
        <v>338</v>
      </c>
      <c r="G79" s="25" t="s">
        <v>361</v>
      </c>
      <c r="H79" s="25" t="s">
        <v>47</v>
      </c>
      <c r="I79" s="25" t="s">
        <v>362</v>
      </c>
      <c r="J79" s="32" t="s">
        <v>49</v>
      </c>
      <c r="K79" s="18">
        <f t="shared" si="4"/>
        <v>350</v>
      </c>
      <c r="L79" s="18">
        <v>350</v>
      </c>
      <c r="M79" s="22"/>
      <c r="N79" s="22"/>
      <c r="O79" s="22"/>
      <c r="P79" s="22"/>
      <c r="Q79" s="25" t="s">
        <v>363</v>
      </c>
      <c r="R79" s="15" t="s">
        <v>345</v>
      </c>
      <c r="S79" s="43">
        <v>1</v>
      </c>
      <c r="T79" s="15" t="s">
        <v>52</v>
      </c>
      <c r="U79" s="43">
        <v>1</v>
      </c>
      <c r="V79" s="18"/>
      <c r="W79" s="43">
        <v>0.06</v>
      </c>
      <c r="X79" s="25" t="s">
        <v>52</v>
      </c>
      <c r="Y79" s="16">
        <v>10</v>
      </c>
      <c r="Z79" s="16">
        <v>23</v>
      </c>
      <c r="AA79" s="43">
        <v>1</v>
      </c>
      <c r="AB79" s="22" t="s">
        <v>192</v>
      </c>
      <c r="AC79" s="15" t="s">
        <v>342</v>
      </c>
      <c r="AD79" s="15"/>
      <c r="XFC79" s="9"/>
    </row>
    <row r="80" s="1" customFormat="1" ht="62" spans="1:16383">
      <c r="A80" s="15"/>
      <c r="B80" s="16" t="s">
        <v>364</v>
      </c>
      <c r="C80" s="16" t="s">
        <v>42</v>
      </c>
      <c r="D80" s="16" t="s">
        <v>43</v>
      </c>
      <c r="E80" s="16" t="s">
        <v>365</v>
      </c>
      <c r="F80" s="16" t="s">
        <v>366</v>
      </c>
      <c r="G80" s="16" t="s">
        <v>367</v>
      </c>
      <c r="H80" s="16" t="s">
        <v>72</v>
      </c>
      <c r="I80" s="16" t="s">
        <v>368</v>
      </c>
      <c r="J80" s="32" t="s">
        <v>49</v>
      </c>
      <c r="K80" s="18">
        <f t="shared" si="4"/>
        <v>750</v>
      </c>
      <c r="L80" s="16"/>
      <c r="M80" s="16">
        <v>750</v>
      </c>
      <c r="N80" s="16"/>
      <c r="O80" s="16"/>
      <c r="P80" s="16"/>
      <c r="Q80" s="16" t="s">
        <v>369</v>
      </c>
      <c r="R80" s="16" t="s">
        <v>370</v>
      </c>
      <c r="S80" s="47">
        <v>1</v>
      </c>
      <c r="T80" s="16" t="s">
        <v>52</v>
      </c>
      <c r="U80" s="16">
        <v>1</v>
      </c>
      <c r="V80" s="22">
        <v>50</v>
      </c>
      <c r="W80" s="16" t="s">
        <v>52</v>
      </c>
      <c r="X80" s="16" t="s">
        <v>52</v>
      </c>
      <c r="Y80" s="16">
        <v>79</v>
      </c>
      <c r="Z80" s="16">
        <v>180</v>
      </c>
      <c r="AA80" s="47">
        <v>0.95</v>
      </c>
      <c r="AB80" s="15" t="s">
        <v>54</v>
      </c>
      <c r="AC80" s="16" t="s">
        <v>156</v>
      </c>
      <c r="AD80" s="16"/>
      <c r="XFC80" s="9"/>
    </row>
    <row r="81" s="1" customFormat="1" ht="46.5" spans="1:16383">
      <c r="A81" s="12"/>
      <c r="B81" s="21" t="s">
        <v>144</v>
      </c>
      <c r="C81" s="18" t="s">
        <v>42</v>
      </c>
      <c r="D81" s="18" t="s">
        <v>43</v>
      </c>
      <c r="E81" s="22" t="s">
        <v>371</v>
      </c>
      <c r="F81" s="18" t="s">
        <v>372</v>
      </c>
      <c r="G81" s="18" t="s">
        <v>373</v>
      </c>
      <c r="H81" s="18" t="s">
        <v>72</v>
      </c>
      <c r="I81" s="39" t="s">
        <v>374</v>
      </c>
      <c r="J81" s="32" t="s">
        <v>49</v>
      </c>
      <c r="K81" s="18">
        <f t="shared" si="4"/>
        <v>500</v>
      </c>
      <c r="L81" s="18"/>
      <c r="M81" s="18">
        <v>500</v>
      </c>
      <c r="N81" s="18"/>
      <c r="O81" s="18"/>
      <c r="P81" s="18"/>
      <c r="Q81" s="34" t="s">
        <v>374</v>
      </c>
      <c r="R81" s="34" t="s">
        <v>97</v>
      </c>
      <c r="S81" s="44">
        <v>1</v>
      </c>
      <c r="T81" s="34" t="s">
        <v>52</v>
      </c>
      <c r="U81" s="44">
        <v>1</v>
      </c>
      <c r="V81" s="34">
        <v>30</v>
      </c>
      <c r="W81" s="44">
        <v>0.06</v>
      </c>
      <c r="X81" s="25" t="s">
        <v>52</v>
      </c>
      <c r="Y81" s="55">
        <v>60</v>
      </c>
      <c r="Z81" s="55">
        <v>95</v>
      </c>
      <c r="AA81" s="43">
        <v>0.95</v>
      </c>
      <c r="AB81" s="15" t="s">
        <v>54</v>
      </c>
      <c r="AC81" s="18" t="s">
        <v>375</v>
      </c>
      <c r="AD81" s="15"/>
      <c r="XFC81" s="9"/>
    </row>
    <row r="82" s="1" customFormat="1" ht="62" spans="1:16383">
      <c r="A82" s="12"/>
      <c r="B82" s="16" t="s">
        <v>144</v>
      </c>
      <c r="C82" s="16" t="s">
        <v>42</v>
      </c>
      <c r="D82" s="16" t="s">
        <v>43</v>
      </c>
      <c r="E82" s="22" t="s">
        <v>371</v>
      </c>
      <c r="F82" s="16" t="s">
        <v>372</v>
      </c>
      <c r="G82" s="16" t="s">
        <v>373</v>
      </c>
      <c r="H82" s="16" t="s">
        <v>72</v>
      </c>
      <c r="I82" s="16" t="s">
        <v>376</v>
      </c>
      <c r="J82" s="32" t="s">
        <v>49</v>
      </c>
      <c r="K82" s="18">
        <f t="shared" si="4"/>
        <v>58</v>
      </c>
      <c r="L82" s="18">
        <v>58</v>
      </c>
      <c r="M82" s="22"/>
      <c r="N82" s="22"/>
      <c r="O82" s="22"/>
      <c r="P82" s="22"/>
      <c r="Q82" s="16" t="s">
        <v>376</v>
      </c>
      <c r="R82" s="15" t="s">
        <v>377</v>
      </c>
      <c r="S82" s="43">
        <v>1</v>
      </c>
      <c r="T82" s="15" t="s">
        <v>52</v>
      </c>
      <c r="U82" s="43">
        <v>1</v>
      </c>
      <c r="V82" s="22">
        <v>3.48</v>
      </c>
      <c r="W82" s="43">
        <v>0.06</v>
      </c>
      <c r="X82" s="25" t="s">
        <v>52</v>
      </c>
      <c r="Y82" s="70">
        <v>3</v>
      </c>
      <c r="Z82" s="70">
        <v>8</v>
      </c>
      <c r="AA82" s="43">
        <v>0.95</v>
      </c>
      <c r="AB82" s="15" t="s">
        <v>54</v>
      </c>
      <c r="AC82" s="16" t="s">
        <v>156</v>
      </c>
      <c r="AD82" s="15"/>
      <c r="XFC82" s="9"/>
    </row>
    <row r="83" s="1" customFormat="1" ht="62" spans="1:16383">
      <c r="A83" s="12"/>
      <c r="B83" s="16" t="s">
        <v>144</v>
      </c>
      <c r="C83" s="16" t="s">
        <v>42</v>
      </c>
      <c r="D83" s="16" t="s">
        <v>43</v>
      </c>
      <c r="E83" s="22" t="s">
        <v>371</v>
      </c>
      <c r="F83" s="16" t="s">
        <v>372</v>
      </c>
      <c r="G83" s="16" t="s">
        <v>378</v>
      </c>
      <c r="H83" s="16" t="s">
        <v>72</v>
      </c>
      <c r="I83" s="16" t="s">
        <v>379</v>
      </c>
      <c r="J83" s="32" t="s">
        <v>49</v>
      </c>
      <c r="K83" s="18">
        <f t="shared" si="4"/>
        <v>225</v>
      </c>
      <c r="L83" s="18"/>
      <c r="M83" s="22">
        <v>225</v>
      </c>
      <c r="N83" s="22"/>
      <c r="O83" s="22"/>
      <c r="P83" s="22"/>
      <c r="Q83" s="16" t="s">
        <v>379</v>
      </c>
      <c r="R83" s="15" t="s">
        <v>137</v>
      </c>
      <c r="S83" s="43">
        <v>1</v>
      </c>
      <c r="T83" s="15" t="s">
        <v>52</v>
      </c>
      <c r="U83" s="43" t="s">
        <v>52</v>
      </c>
      <c r="V83" s="22">
        <v>9.6</v>
      </c>
      <c r="W83" s="43">
        <v>0.06</v>
      </c>
      <c r="X83" s="25" t="s">
        <v>52</v>
      </c>
      <c r="Y83" s="70">
        <v>80</v>
      </c>
      <c r="Z83" s="70">
        <v>153</v>
      </c>
      <c r="AA83" s="43">
        <v>0.95</v>
      </c>
      <c r="AB83" s="15" t="s">
        <v>54</v>
      </c>
      <c r="AC83" s="16" t="s">
        <v>156</v>
      </c>
      <c r="AD83" s="15"/>
      <c r="XFC83" s="9"/>
    </row>
    <row r="84" s="1" customFormat="1" ht="77.5" spans="1:16383">
      <c r="A84" s="12"/>
      <c r="B84" s="16" t="s">
        <v>380</v>
      </c>
      <c r="C84" s="16" t="s">
        <v>42</v>
      </c>
      <c r="D84" s="16" t="s">
        <v>43</v>
      </c>
      <c r="E84" s="22" t="s">
        <v>371</v>
      </c>
      <c r="F84" s="16" t="s">
        <v>372</v>
      </c>
      <c r="G84" s="16" t="s">
        <v>378</v>
      </c>
      <c r="H84" s="16" t="s">
        <v>72</v>
      </c>
      <c r="I84" s="16" t="s">
        <v>381</v>
      </c>
      <c r="J84" s="32" t="s">
        <v>49</v>
      </c>
      <c r="K84" s="18">
        <f t="shared" si="4"/>
        <v>57</v>
      </c>
      <c r="L84" s="18">
        <v>57</v>
      </c>
      <c r="M84" s="22"/>
      <c r="N84" s="22"/>
      <c r="O84" s="22"/>
      <c r="P84" s="22"/>
      <c r="Q84" s="16" t="s">
        <v>381</v>
      </c>
      <c r="R84" s="15" t="s">
        <v>137</v>
      </c>
      <c r="S84" s="43">
        <v>1</v>
      </c>
      <c r="T84" s="15" t="s">
        <v>52</v>
      </c>
      <c r="U84" s="43" t="s">
        <v>52</v>
      </c>
      <c r="V84" s="22">
        <v>3.8</v>
      </c>
      <c r="W84" s="43">
        <v>0.06</v>
      </c>
      <c r="X84" s="25" t="s">
        <v>52</v>
      </c>
      <c r="Y84" s="70">
        <v>10</v>
      </c>
      <c r="Z84" s="70">
        <v>32</v>
      </c>
      <c r="AA84" s="43">
        <v>0.95</v>
      </c>
      <c r="AB84" s="15" t="s">
        <v>54</v>
      </c>
      <c r="AC84" s="16" t="s">
        <v>382</v>
      </c>
      <c r="AD84" s="15"/>
      <c r="XFC84" s="9"/>
    </row>
    <row r="85" s="1" customFormat="1" ht="62" spans="1:16383">
      <c r="A85" s="15"/>
      <c r="B85" s="22" t="s">
        <v>144</v>
      </c>
      <c r="C85" s="22" t="s">
        <v>42</v>
      </c>
      <c r="D85" s="22" t="s">
        <v>43</v>
      </c>
      <c r="E85" s="22" t="s">
        <v>371</v>
      </c>
      <c r="F85" s="22" t="s">
        <v>372</v>
      </c>
      <c r="G85" s="22" t="s">
        <v>378</v>
      </c>
      <c r="H85" s="22" t="s">
        <v>72</v>
      </c>
      <c r="I85" s="22" t="s">
        <v>383</v>
      </c>
      <c r="J85" s="32" t="s">
        <v>49</v>
      </c>
      <c r="K85" s="18">
        <f t="shared" si="4"/>
        <v>150</v>
      </c>
      <c r="L85" s="22"/>
      <c r="M85" s="22">
        <v>150</v>
      </c>
      <c r="N85" s="22"/>
      <c r="O85" s="22"/>
      <c r="P85" s="22"/>
      <c r="Q85" s="22" t="s">
        <v>383</v>
      </c>
      <c r="R85" s="18" t="s">
        <v>384</v>
      </c>
      <c r="S85" s="43">
        <v>1</v>
      </c>
      <c r="T85" s="18" t="s">
        <v>52</v>
      </c>
      <c r="U85" s="43">
        <v>1</v>
      </c>
      <c r="V85" s="22">
        <v>15</v>
      </c>
      <c r="W85" s="43">
        <v>0.06</v>
      </c>
      <c r="X85" s="18" t="s">
        <v>52</v>
      </c>
      <c r="Y85" s="70">
        <v>40</v>
      </c>
      <c r="Z85" s="70">
        <v>103</v>
      </c>
      <c r="AA85" s="43">
        <v>1</v>
      </c>
      <c r="AB85" s="15" t="s">
        <v>54</v>
      </c>
      <c r="AC85" s="71" t="s">
        <v>385</v>
      </c>
      <c r="AD85" s="15"/>
      <c r="XFC85" s="9"/>
    </row>
    <row r="86" s="1" customFormat="1" ht="62" spans="1:16383">
      <c r="A86" s="15"/>
      <c r="B86" s="59" t="s">
        <v>386</v>
      </c>
      <c r="C86" s="22" t="s">
        <v>42</v>
      </c>
      <c r="D86" s="22" t="s">
        <v>43</v>
      </c>
      <c r="E86" s="59" t="s">
        <v>387</v>
      </c>
      <c r="F86" s="59" t="s">
        <v>388</v>
      </c>
      <c r="G86" s="59" t="s">
        <v>389</v>
      </c>
      <c r="H86" s="22" t="s">
        <v>72</v>
      </c>
      <c r="I86" s="59" t="s">
        <v>390</v>
      </c>
      <c r="J86" s="32" t="s">
        <v>49</v>
      </c>
      <c r="K86" s="18">
        <f t="shared" si="4"/>
        <v>650</v>
      </c>
      <c r="L86" s="22">
        <v>650</v>
      </c>
      <c r="M86" s="22"/>
      <c r="N86" s="22"/>
      <c r="O86" s="22"/>
      <c r="P86" s="22"/>
      <c r="Q86" s="59" t="s">
        <v>390</v>
      </c>
      <c r="R86" s="22" t="s">
        <v>391</v>
      </c>
      <c r="S86" s="43">
        <v>1</v>
      </c>
      <c r="T86" s="18" t="s">
        <v>52</v>
      </c>
      <c r="U86" s="67" t="s">
        <v>52</v>
      </c>
      <c r="V86" s="67" t="s">
        <v>52</v>
      </c>
      <c r="W86" s="68">
        <v>0.06</v>
      </c>
      <c r="X86" s="67" t="s">
        <v>52</v>
      </c>
      <c r="Y86" s="18">
        <v>40</v>
      </c>
      <c r="Z86" s="18">
        <v>63</v>
      </c>
      <c r="AA86" s="68">
        <v>0.95</v>
      </c>
      <c r="AB86" s="28" t="s">
        <v>392</v>
      </c>
      <c r="AC86" s="28" t="s">
        <v>393</v>
      </c>
      <c r="AD86" s="15"/>
      <c r="XFC86" s="9"/>
    </row>
    <row r="87" s="1" customFormat="1" ht="62" spans="1:16383">
      <c r="A87" s="15"/>
      <c r="B87" s="16" t="s">
        <v>394</v>
      </c>
      <c r="C87" s="15" t="s">
        <v>42</v>
      </c>
      <c r="D87" s="22" t="s">
        <v>43</v>
      </c>
      <c r="E87" s="24" t="s">
        <v>395</v>
      </c>
      <c r="F87" s="15" t="s">
        <v>396</v>
      </c>
      <c r="G87" s="15" t="s">
        <v>397</v>
      </c>
      <c r="H87" s="15" t="s">
        <v>72</v>
      </c>
      <c r="I87" s="15" t="s">
        <v>398</v>
      </c>
      <c r="J87" s="32" t="s">
        <v>49</v>
      </c>
      <c r="K87" s="18">
        <f t="shared" si="4"/>
        <v>600</v>
      </c>
      <c r="L87" s="18"/>
      <c r="M87" s="22">
        <v>600</v>
      </c>
      <c r="N87" s="22"/>
      <c r="O87" s="22"/>
      <c r="P87" s="22"/>
      <c r="Q87" s="25" t="s">
        <v>398</v>
      </c>
      <c r="R87" s="25" t="s">
        <v>211</v>
      </c>
      <c r="S87" s="43">
        <v>1</v>
      </c>
      <c r="T87" s="15" t="s">
        <v>52</v>
      </c>
      <c r="U87" s="43">
        <v>1</v>
      </c>
      <c r="V87" s="18">
        <v>36</v>
      </c>
      <c r="W87" s="44">
        <v>0.06</v>
      </c>
      <c r="X87" s="15" t="s">
        <v>52</v>
      </c>
      <c r="Y87" s="56">
        <v>98</v>
      </c>
      <c r="Z87" s="56">
        <v>196</v>
      </c>
      <c r="AA87" s="43">
        <v>0.95</v>
      </c>
      <c r="AB87" s="15" t="s">
        <v>54</v>
      </c>
      <c r="AC87" s="43" t="s">
        <v>143</v>
      </c>
      <c r="AD87" s="15"/>
      <c r="XFC87" s="9"/>
    </row>
    <row r="88" s="1" customFormat="1" ht="62" spans="1:16383">
      <c r="A88" s="15"/>
      <c r="B88" s="21" t="s">
        <v>399</v>
      </c>
      <c r="C88" s="18" t="s">
        <v>42</v>
      </c>
      <c r="D88" s="18" t="s">
        <v>43</v>
      </c>
      <c r="E88" s="18" t="s">
        <v>395</v>
      </c>
      <c r="F88" s="18" t="s">
        <v>396</v>
      </c>
      <c r="G88" s="18" t="s">
        <v>400</v>
      </c>
      <c r="H88" s="18" t="s">
        <v>47</v>
      </c>
      <c r="I88" s="39" t="s">
        <v>401</v>
      </c>
      <c r="J88" s="32" t="s">
        <v>49</v>
      </c>
      <c r="K88" s="18">
        <f t="shared" si="4"/>
        <v>600</v>
      </c>
      <c r="L88" s="18"/>
      <c r="M88" s="18">
        <v>600</v>
      </c>
      <c r="N88" s="18"/>
      <c r="O88" s="18"/>
      <c r="P88" s="18"/>
      <c r="Q88" s="25" t="s">
        <v>401</v>
      </c>
      <c r="R88" s="25" t="s">
        <v>97</v>
      </c>
      <c r="S88" s="44">
        <v>1</v>
      </c>
      <c r="T88" s="25" t="s">
        <v>52</v>
      </c>
      <c r="U88" s="44">
        <v>1</v>
      </c>
      <c r="V88" s="34">
        <v>36</v>
      </c>
      <c r="W88" s="44">
        <v>0.06</v>
      </c>
      <c r="X88" s="25" t="s">
        <v>52</v>
      </c>
      <c r="Y88" s="18">
        <v>54</v>
      </c>
      <c r="Z88" s="18">
        <v>90</v>
      </c>
      <c r="AA88" s="43">
        <v>0.95</v>
      </c>
      <c r="AB88" s="15" t="s">
        <v>54</v>
      </c>
      <c r="AC88" s="43" t="s">
        <v>143</v>
      </c>
      <c r="AD88" s="15"/>
      <c r="XFC88" s="9"/>
    </row>
    <row r="89" s="1" customFormat="1" ht="62" spans="1:16383">
      <c r="A89" s="21"/>
      <c r="B89" s="21" t="s">
        <v>402</v>
      </c>
      <c r="C89" s="21" t="s">
        <v>42</v>
      </c>
      <c r="D89" s="21" t="s">
        <v>43</v>
      </c>
      <c r="E89" s="21" t="s">
        <v>395</v>
      </c>
      <c r="F89" s="21" t="s">
        <v>396</v>
      </c>
      <c r="G89" s="21" t="s">
        <v>403</v>
      </c>
      <c r="H89" s="21" t="s">
        <v>47</v>
      </c>
      <c r="I89" s="21" t="s">
        <v>404</v>
      </c>
      <c r="J89" s="32" t="s">
        <v>49</v>
      </c>
      <c r="K89" s="18">
        <f t="shared" si="4"/>
        <v>600</v>
      </c>
      <c r="L89" s="21"/>
      <c r="M89" s="21">
        <v>600</v>
      </c>
      <c r="N89" s="21"/>
      <c r="O89" s="21"/>
      <c r="P89" s="21"/>
      <c r="Q89" s="21" t="s">
        <v>404</v>
      </c>
      <c r="R89" s="21" t="s">
        <v>191</v>
      </c>
      <c r="S89" s="48">
        <v>1</v>
      </c>
      <c r="T89" s="21" t="s">
        <v>52</v>
      </c>
      <c r="U89" s="44">
        <v>1</v>
      </c>
      <c r="V89" s="34">
        <v>36</v>
      </c>
      <c r="W89" s="44">
        <v>0.06</v>
      </c>
      <c r="X89" s="21" t="s">
        <v>52</v>
      </c>
      <c r="Y89" s="21">
        <v>15</v>
      </c>
      <c r="Z89" s="21">
        <v>35</v>
      </c>
      <c r="AA89" s="43">
        <v>0.95</v>
      </c>
      <c r="AB89" s="15" t="s">
        <v>54</v>
      </c>
      <c r="AC89" s="21" t="s">
        <v>103</v>
      </c>
      <c r="AD89" s="15"/>
      <c r="XFC89" s="9"/>
    </row>
    <row r="90" s="1" customFormat="1" ht="62" spans="1:16383">
      <c r="A90" s="12"/>
      <c r="B90" s="21" t="s">
        <v>405</v>
      </c>
      <c r="C90" s="18" t="s">
        <v>42</v>
      </c>
      <c r="D90" s="18" t="s">
        <v>43</v>
      </c>
      <c r="E90" s="15" t="s">
        <v>406</v>
      </c>
      <c r="F90" s="18" t="s">
        <v>407</v>
      </c>
      <c r="G90" s="18" t="s">
        <v>408</v>
      </c>
      <c r="H90" s="18" t="s">
        <v>47</v>
      </c>
      <c r="I90" s="35" t="s">
        <v>409</v>
      </c>
      <c r="J90" s="32" t="s">
        <v>49</v>
      </c>
      <c r="K90" s="18">
        <f t="shared" si="4"/>
        <v>150</v>
      </c>
      <c r="L90" s="18"/>
      <c r="M90" s="18">
        <v>150</v>
      </c>
      <c r="N90" s="18"/>
      <c r="O90" s="18"/>
      <c r="P90" s="18"/>
      <c r="Q90" s="18" t="s">
        <v>410</v>
      </c>
      <c r="R90" s="34" t="s">
        <v>97</v>
      </c>
      <c r="S90" s="44">
        <v>1</v>
      </c>
      <c r="T90" s="34">
        <v>150</v>
      </c>
      <c r="U90" s="44">
        <v>1</v>
      </c>
      <c r="V90" s="34">
        <v>9</v>
      </c>
      <c r="W90" s="44">
        <v>0.06</v>
      </c>
      <c r="X90" s="34" t="s">
        <v>52</v>
      </c>
      <c r="Y90" s="15">
        <v>10</v>
      </c>
      <c r="Z90" s="15">
        <v>15</v>
      </c>
      <c r="AA90" s="43">
        <v>0.95</v>
      </c>
      <c r="AB90" s="15" t="s">
        <v>54</v>
      </c>
      <c r="AC90" s="18" t="s">
        <v>156</v>
      </c>
      <c r="AD90" s="15"/>
      <c r="XFC90" s="9"/>
    </row>
    <row r="91" s="1" customFormat="1" ht="62" spans="1:16383">
      <c r="A91" s="12"/>
      <c r="B91" s="21" t="s">
        <v>405</v>
      </c>
      <c r="C91" s="18" t="s">
        <v>42</v>
      </c>
      <c r="D91" s="18" t="s">
        <v>43</v>
      </c>
      <c r="E91" s="15" t="s">
        <v>406</v>
      </c>
      <c r="F91" s="18" t="s">
        <v>407</v>
      </c>
      <c r="G91" s="18" t="s">
        <v>408</v>
      </c>
      <c r="H91" s="18" t="s">
        <v>47</v>
      </c>
      <c r="I91" s="35" t="s">
        <v>411</v>
      </c>
      <c r="J91" s="32" t="s">
        <v>49</v>
      </c>
      <c r="K91" s="18">
        <f t="shared" si="4"/>
        <v>120</v>
      </c>
      <c r="L91" s="18">
        <v>120</v>
      </c>
      <c r="M91" s="18"/>
      <c r="N91" s="18"/>
      <c r="O91" s="18"/>
      <c r="P91" s="18"/>
      <c r="Q91" s="18" t="s">
        <v>412</v>
      </c>
      <c r="R91" s="34" t="s">
        <v>97</v>
      </c>
      <c r="S91" s="44">
        <v>1</v>
      </c>
      <c r="T91" s="34">
        <v>120</v>
      </c>
      <c r="U91" s="44">
        <v>1</v>
      </c>
      <c r="V91" s="34">
        <v>7.2</v>
      </c>
      <c r="W91" s="44">
        <v>0.06</v>
      </c>
      <c r="X91" s="34" t="s">
        <v>52</v>
      </c>
      <c r="Y91" s="15">
        <v>10</v>
      </c>
      <c r="Z91" s="15">
        <v>12</v>
      </c>
      <c r="AA91" s="43">
        <v>0.95</v>
      </c>
      <c r="AB91" s="15" t="s">
        <v>54</v>
      </c>
      <c r="AC91" s="18" t="s">
        <v>156</v>
      </c>
      <c r="AD91" s="15"/>
      <c r="XFC91" s="9"/>
    </row>
    <row r="92" s="1" customFormat="1" ht="62" spans="1:16383">
      <c r="A92" s="12"/>
      <c r="B92" s="21" t="s">
        <v>405</v>
      </c>
      <c r="C92" s="18" t="s">
        <v>42</v>
      </c>
      <c r="D92" s="18" t="s">
        <v>43</v>
      </c>
      <c r="E92" s="15" t="s">
        <v>406</v>
      </c>
      <c r="F92" s="18" t="s">
        <v>407</v>
      </c>
      <c r="G92" s="18" t="s">
        <v>408</v>
      </c>
      <c r="H92" s="18" t="s">
        <v>47</v>
      </c>
      <c r="I92" s="39" t="s">
        <v>413</v>
      </c>
      <c r="J92" s="32" t="s">
        <v>49</v>
      </c>
      <c r="K92" s="18">
        <f t="shared" si="4"/>
        <v>1040</v>
      </c>
      <c r="L92" s="18">
        <v>1040</v>
      </c>
      <c r="M92" s="18"/>
      <c r="N92" s="18"/>
      <c r="O92" s="18"/>
      <c r="P92" s="18"/>
      <c r="Q92" s="34" t="s">
        <v>414</v>
      </c>
      <c r="R92" s="34" t="s">
        <v>191</v>
      </c>
      <c r="S92" s="44">
        <v>1</v>
      </c>
      <c r="T92" s="34">
        <v>1040</v>
      </c>
      <c r="U92" s="44">
        <v>1</v>
      </c>
      <c r="V92" s="34">
        <v>62.4</v>
      </c>
      <c r="W92" s="44">
        <v>0.06</v>
      </c>
      <c r="X92" s="34" t="s">
        <v>52</v>
      </c>
      <c r="Y92" s="18">
        <v>15</v>
      </c>
      <c r="Z92" s="18">
        <v>20</v>
      </c>
      <c r="AA92" s="43">
        <v>0.95</v>
      </c>
      <c r="AB92" s="15" t="s">
        <v>54</v>
      </c>
      <c r="AC92" s="18" t="s">
        <v>156</v>
      </c>
      <c r="AD92" s="15"/>
      <c r="XFC92" s="9"/>
    </row>
    <row r="93" s="1" customFormat="1" ht="62" spans="1:16383">
      <c r="A93" s="12"/>
      <c r="B93" s="21" t="s">
        <v>415</v>
      </c>
      <c r="C93" s="18" t="s">
        <v>42</v>
      </c>
      <c r="D93" s="18" t="s">
        <v>43</v>
      </c>
      <c r="E93" s="15" t="s">
        <v>406</v>
      </c>
      <c r="F93" s="18" t="s">
        <v>407</v>
      </c>
      <c r="G93" s="18" t="s">
        <v>416</v>
      </c>
      <c r="H93" s="18" t="s">
        <v>47</v>
      </c>
      <c r="I93" s="39" t="s">
        <v>417</v>
      </c>
      <c r="J93" s="32" t="s">
        <v>49</v>
      </c>
      <c r="K93" s="18">
        <f t="shared" si="4"/>
        <v>520</v>
      </c>
      <c r="L93" s="18"/>
      <c r="M93" s="18">
        <v>520</v>
      </c>
      <c r="N93" s="18"/>
      <c r="O93" s="18"/>
      <c r="P93" s="18"/>
      <c r="Q93" s="34" t="s">
        <v>418</v>
      </c>
      <c r="R93" s="34" t="s">
        <v>112</v>
      </c>
      <c r="S93" s="44">
        <v>1</v>
      </c>
      <c r="T93" s="18">
        <v>520</v>
      </c>
      <c r="U93" s="44">
        <v>1</v>
      </c>
      <c r="V93" s="34">
        <v>31.2</v>
      </c>
      <c r="W93" s="44">
        <v>0.06</v>
      </c>
      <c r="X93" s="34" t="s">
        <v>52</v>
      </c>
      <c r="Y93" s="18">
        <v>30</v>
      </c>
      <c r="Z93" s="18">
        <v>50</v>
      </c>
      <c r="AA93" s="43">
        <v>0.95</v>
      </c>
      <c r="AB93" s="15" t="s">
        <v>54</v>
      </c>
      <c r="AC93" s="18" t="s">
        <v>156</v>
      </c>
      <c r="AD93" s="15"/>
      <c r="XFC93" s="9"/>
    </row>
    <row r="94" s="1" customFormat="1" ht="62" spans="1:16383">
      <c r="A94" s="12"/>
      <c r="B94" s="21" t="s">
        <v>415</v>
      </c>
      <c r="C94" s="18" t="s">
        <v>42</v>
      </c>
      <c r="D94" s="18" t="s">
        <v>43</v>
      </c>
      <c r="E94" s="15" t="s">
        <v>406</v>
      </c>
      <c r="F94" s="18" t="s">
        <v>407</v>
      </c>
      <c r="G94" s="18" t="s">
        <v>416</v>
      </c>
      <c r="H94" s="18" t="s">
        <v>47</v>
      </c>
      <c r="I94" s="39" t="s">
        <v>419</v>
      </c>
      <c r="J94" s="32" t="s">
        <v>49</v>
      </c>
      <c r="K94" s="18">
        <f t="shared" si="4"/>
        <v>150</v>
      </c>
      <c r="L94" s="18"/>
      <c r="M94" s="18">
        <v>150</v>
      </c>
      <c r="N94" s="18"/>
      <c r="O94" s="18"/>
      <c r="P94" s="18"/>
      <c r="Q94" s="34" t="s">
        <v>419</v>
      </c>
      <c r="R94" s="34" t="s">
        <v>420</v>
      </c>
      <c r="S94" s="44">
        <v>1</v>
      </c>
      <c r="T94" s="18">
        <v>150</v>
      </c>
      <c r="U94" s="44">
        <v>1</v>
      </c>
      <c r="V94" s="34">
        <v>9</v>
      </c>
      <c r="W94" s="44">
        <v>0.06</v>
      </c>
      <c r="X94" s="34" t="s">
        <v>52</v>
      </c>
      <c r="Y94" s="18">
        <v>13</v>
      </c>
      <c r="Z94" s="18">
        <v>30</v>
      </c>
      <c r="AA94" s="43">
        <v>0.95</v>
      </c>
      <c r="AB94" s="15" t="s">
        <v>54</v>
      </c>
      <c r="AC94" s="18" t="s">
        <v>156</v>
      </c>
      <c r="AD94" s="15"/>
      <c r="XFC94" s="9"/>
    </row>
    <row r="95" s="1" customFormat="1" ht="62" spans="1:16383">
      <c r="A95" s="12"/>
      <c r="B95" s="21" t="s">
        <v>421</v>
      </c>
      <c r="C95" s="18" t="s">
        <v>42</v>
      </c>
      <c r="D95" s="18" t="s">
        <v>43</v>
      </c>
      <c r="E95" s="15" t="s">
        <v>406</v>
      </c>
      <c r="F95" s="18" t="s">
        <v>407</v>
      </c>
      <c r="G95" s="18" t="s">
        <v>422</v>
      </c>
      <c r="H95" s="18" t="s">
        <v>47</v>
      </c>
      <c r="I95" s="39" t="s">
        <v>423</v>
      </c>
      <c r="J95" s="32" t="s">
        <v>49</v>
      </c>
      <c r="K95" s="18">
        <f t="shared" si="4"/>
        <v>150</v>
      </c>
      <c r="L95" s="18">
        <v>150</v>
      </c>
      <c r="M95" s="18"/>
      <c r="N95" s="18"/>
      <c r="O95" s="18"/>
      <c r="P95" s="18"/>
      <c r="Q95" s="34" t="s">
        <v>423</v>
      </c>
      <c r="R95" s="34" t="s">
        <v>424</v>
      </c>
      <c r="S95" s="44">
        <v>1</v>
      </c>
      <c r="T95" s="34">
        <v>150</v>
      </c>
      <c r="U95" s="44">
        <v>1</v>
      </c>
      <c r="V95" s="34">
        <v>19.2</v>
      </c>
      <c r="W95" s="44">
        <v>0.06</v>
      </c>
      <c r="X95" s="18" t="s">
        <v>52</v>
      </c>
      <c r="Y95" s="18">
        <v>20</v>
      </c>
      <c r="Z95" s="18">
        <v>35</v>
      </c>
      <c r="AA95" s="43">
        <v>0.95</v>
      </c>
      <c r="AB95" s="15" t="s">
        <v>54</v>
      </c>
      <c r="AC95" s="18" t="s">
        <v>156</v>
      </c>
      <c r="AD95" s="15"/>
      <c r="XFC95" s="9"/>
    </row>
    <row r="96" s="1" customFormat="1" ht="62" spans="1:16383">
      <c r="A96" s="12"/>
      <c r="B96" s="21" t="s">
        <v>425</v>
      </c>
      <c r="C96" s="18" t="s">
        <v>42</v>
      </c>
      <c r="D96" s="18" t="s">
        <v>43</v>
      </c>
      <c r="E96" s="18" t="s">
        <v>426</v>
      </c>
      <c r="F96" s="18" t="s">
        <v>427</v>
      </c>
      <c r="G96" s="18" t="s">
        <v>428</v>
      </c>
      <c r="H96" s="18" t="s">
        <v>47</v>
      </c>
      <c r="I96" s="39" t="s">
        <v>429</v>
      </c>
      <c r="J96" s="32" t="s">
        <v>49</v>
      </c>
      <c r="K96" s="18">
        <f t="shared" si="4"/>
        <v>400</v>
      </c>
      <c r="L96" s="18"/>
      <c r="M96" s="18">
        <v>400</v>
      </c>
      <c r="N96" s="18"/>
      <c r="O96" s="18"/>
      <c r="P96" s="18"/>
      <c r="Q96" s="25" t="s">
        <v>430</v>
      </c>
      <c r="R96" s="25" t="s">
        <v>431</v>
      </c>
      <c r="S96" s="44">
        <v>1</v>
      </c>
      <c r="T96" s="25" t="s">
        <v>52</v>
      </c>
      <c r="U96" s="44">
        <v>1</v>
      </c>
      <c r="V96" s="34">
        <v>24</v>
      </c>
      <c r="W96" s="44">
        <v>0.06</v>
      </c>
      <c r="X96" s="25" t="s">
        <v>52</v>
      </c>
      <c r="Y96" s="18">
        <v>50</v>
      </c>
      <c r="Z96" s="18">
        <v>85</v>
      </c>
      <c r="AA96" s="43">
        <v>0.95</v>
      </c>
      <c r="AB96" s="15" t="s">
        <v>54</v>
      </c>
      <c r="AC96" s="43" t="s">
        <v>103</v>
      </c>
      <c r="AD96" s="15"/>
      <c r="XFC96" s="9"/>
    </row>
    <row r="97" s="1" customFormat="1" ht="93" spans="1:16383">
      <c r="A97" s="12"/>
      <c r="B97" s="21" t="s">
        <v>432</v>
      </c>
      <c r="C97" s="18" t="s">
        <v>42</v>
      </c>
      <c r="D97" s="18" t="s">
        <v>43</v>
      </c>
      <c r="E97" s="18" t="s">
        <v>426</v>
      </c>
      <c r="F97" s="18" t="s">
        <v>427</v>
      </c>
      <c r="G97" s="18" t="s">
        <v>433</v>
      </c>
      <c r="H97" s="18" t="s">
        <v>47</v>
      </c>
      <c r="I97" s="39" t="s">
        <v>434</v>
      </c>
      <c r="J97" s="32" t="s">
        <v>49</v>
      </c>
      <c r="K97" s="18">
        <f t="shared" si="4"/>
        <v>200</v>
      </c>
      <c r="L97" s="18"/>
      <c r="M97" s="18">
        <v>200</v>
      </c>
      <c r="N97" s="18"/>
      <c r="O97" s="18"/>
      <c r="P97" s="18"/>
      <c r="Q97" s="39" t="s">
        <v>435</v>
      </c>
      <c r="R97" s="25" t="s">
        <v>431</v>
      </c>
      <c r="S97" s="44">
        <v>1</v>
      </c>
      <c r="T97" s="25" t="s">
        <v>52</v>
      </c>
      <c r="U97" s="44">
        <v>1</v>
      </c>
      <c r="V97" s="34">
        <v>12</v>
      </c>
      <c r="W97" s="44">
        <v>0.06</v>
      </c>
      <c r="X97" s="25" t="s">
        <v>52</v>
      </c>
      <c r="Y97" s="18">
        <v>20</v>
      </c>
      <c r="Z97" s="18">
        <v>49</v>
      </c>
      <c r="AA97" s="43">
        <v>0.95</v>
      </c>
      <c r="AB97" s="15" t="s">
        <v>54</v>
      </c>
      <c r="AC97" s="43" t="s">
        <v>103</v>
      </c>
      <c r="AD97" s="15"/>
      <c r="XFC97" s="9"/>
    </row>
    <row r="98" s="1" customFormat="1" ht="62" spans="1:16383">
      <c r="A98" s="12"/>
      <c r="B98" s="21" t="s">
        <v>436</v>
      </c>
      <c r="C98" s="18" t="s">
        <v>42</v>
      </c>
      <c r="D98" s="18" t="s">
        <v>43</v>
      </c>
      <c r="E98" s="18" t="s">
        <v>426</v>
      </c>
      <c r="F98" s="18" t="s">
        <v>427</v>
      </c>
      <c r="G98" s="18" t="s">
        <v>433</v>
      </c>
      <c r="H98" s="18" t="s">
        <v>47</v>
      </c>
      <c r="I98" s="39" t="s">
        <v>437</v>
      </c>
      <c r="J98" s="32" t="s">
        <v>49</v>
      </c>
      <c r="K98" s="18">
        <f t="shared" si="4"/>
        <v>200</v>
      </c>
      <c r="L98" s="18">
        <v>200</v>
      </c>
      <c r="M98" s="18"/>
      <c r="N98" s="18"/>
      <c r="O98" s="18"/>
      <c r="P98" s="18"/>
      <c r="Q98" s="39" t="s">
        <v>438</v>
      </c>
      <c r="R98" s="25" t="s">
        <v>431</v>
      </c>
      <c r="S98" s="44">
        <v>1</v>
      </c>
      <c r="T98" s="25" t="s">
        <v>52</v>
      </c>
      <c r="U98" s="44">
        <v>1</v>
      </c>
      <c r="V98" s="34">
        <v>12</v>
      </c>
      <c r="W98" s="44">
        <v>0.06</v>
      </c>
      <c r="X98" s="25" t="s">
        <v>52</v>
      </c>
      <c r="Y98" s="18">
        <v>20</v>
      </c>
      <c r="Z98" s="18">
        <v>53</v>
      </c>
      <c r="AA98" s="43">
        <v>0.95</v>
      </c>
      <c r="AB98" s="15" t="s">
        <v>54</v>
      </c>
      <c r="AC98" s="43" t="s">
        <v>103</v>
      </c>
      <c r="AD98" s="15"/>
      <c r="XFC98" s="9"/>
    </row>
    <row r="99" s="1" customFormat="1" ht="62" spans="1:16383">
      <c r="A99" s="12"/>
      <c r="B99" s="21" t="s">
        <v>439</v>
      </c>
      <c r="C99" s="18" t="s">
        <v>42</v>
      </c>
      <c r="D99" s="18" t="s">
        <v>43</v>
      </c>
      <c r="E99" s="18" t="s">
        <v>426</v>
      </c>
      <c r="F99" s="18" t="s">
        <v>427</v>
      </c>
      <c r="G99" s="18" t="s">
        <v>440</v>
      </c>
      <c r="H99" s="18" t="s">
        <v>47</v>
      </c>
      <c r="I99" s="39" t="s">
        <v>437</v>
      </c>
      <c r="J99" s="32" t="s">
        <v>49</v>
      </c>
      <c r="K99" s="18">
        <f t="shared" si="4"/>
        <v>200</v>
      </c>
      <c r="L99" s="18">
        <v>200</v>
      </c>
      <c r="M99" s="18"/>
      <c r="N99" s="18"/>
      <c r="O99" s="18"/>
      <c r="P99" s="18"/>
      <c r="Q99" s="39" t="s">
        <v>438</v>
      </c>
      <c r="R99" s="25" t="s">
        <v>431</v>
      </c>
      <c r="S99" s="44">
        <v>1</v>
      </c>
      <c r="T99" s="25" t="s">
        <v>52</v>
      </c>
      <c r="U99" s="44">
        <v>1</v>
      </c>
      <c r="V99" s="34">
        <v>12</v>
      </c>
      <c r="W99" s="44">
        <v>0.06</v>
      </c>
      <c r="X99" s="25" t="s">
        <v>52</v>
      </c>
      <c r="Y99" s="18">
        <v>20</v>
      </c>
      <c r="Z99" s="18">
        <v>53</v>
      </c>
      <c r="AA99" s="43">
        <v>0.95</v>
      </c>
      <c r="AB99" s="15" t="s">
        <v>54</v>
      </c>
      <c r="AC99" s="43" t="s">
        <v>103</v>
      </c>
      <c r="AD99" s="15"/>
      <c r="XFC99" s="9"/>
    </row>
    <row r="100" s="1" customFormat="1" ht="62" spans="1:16383">
      <c r="A100" s="12"/>
      <c r="B100" s="21" t="s">
        <v>441</v>
      </c>
      <c r="C100" s="18" t="s">
        <v>42</v>
      </c>
      <c r="D100" s="18" t="s">
        <v>43</v>
      </c>
      <c r="E100" s="18" t="s">
        <v>426</v>
      </c>
      <c r="F100" s="18" t="s">
        <v>427</v>
      </c>
      <c r="G100" s="18" t="s">
        <v>442</v>
      </c>
      <c r="H100" s="18" t="s">
        <v>72</v>
      </c>
      <c r="I100" s="39" t="s">
        <v>443</v>
      </c>
      <c r="J100" s="32" t="s">
        <v>49</v>
      </c>
      <c r="K100" s="18">
        <f t="shared" si="4"/>
        <v>950</v>
      </c>
      <c r="L100" s="18">
        <v>950</v>
      </c>
      <c r="M100" s="18"/>
      <c r="N100" s="18"/>
      <c r="O100" s="18"/>
      <c r="P100" s="18"/>
      <c r="Q100" s="39" t="s">
        <v>443</v>
      </c>
      <c r="R100" s="25" t="s">
        <v>431</v>
      </c>
      <c r="S100" s="44">
        <v>1</v>
      </c>
      <c r="T100" s="25" t="s">
        <v>52</v>
      </c>
      <c r="U100" s="44">
        <v>1</v>
      </c>
      <c r="V100" s="34">
        <v>57</v>
      </c>
      <c r="W100" s="44">
        <v>0.06</v>
      </c>
      <c r="X100" s="25" t="s">
        <v>52</v>
      </c>
      <c r="Y100" s="18">
        <v>120</v>
      </c>
      <c r="Z100" s="18">
        <v>270</v>
      </c>
      <c r="AA100" s="43">
        <v>0.95</v>
      </c>
      <c r="AB100" s="15" t="s">
        <v>54</v>
      </c>
      <c r="AC100" s="43" t="s">
        <v>103</v>
      </c>
      <c r="AD100" s="15"/>
      <c r="XFC100" s="9"/>
    </row>
    <row r="101" s="1" customFormat="1" ht="62" spans="1:16383">
      <c r="A101" s="15"/>
      <c r="B101" s="22" t="s">
        <v>444</v>
      </c>
      <c r="C101" s="22" t="s">
        <v>42</v>
      </c>
      <c r="D101" s="22" t="s">
        <v>43</v>
      </c>
      <c r="E101" s="22" t="s">
        <v>426</v>
      </c>
      <c r="F101" s="22" t="s">
        <v>427</v>
      </c>
      <c r="G101" s="22" t="s">
        <v>445</v>
      </c>
      <c r="H101" s="22" t="s">
        <v>47</v>
      </c>
      <c r="I101" s="22" t="s">
        <v>446</v>
      </c>
      <c r="J101" s="32" t="s">
        <v>49</v>
      </c>
      <c r="K101" s="18">
        <f t="shared" si="4"/>
        <v>60</v>
      </c>
      <c r="L101" s="26">
        <v>60</v>
      </c>
      <c r="M101" s="26"/>
      <c r="N101" s="26"/>
      <c r="O101" s="26"/>
      <c r="P101" s="26"/>
      <c r="Q101" s="22" t="s">
        <v>447</v>
      </c>
      <c r="R101" s="25" t="s">
        <v>431</v>
      </c>
      <c r="S101" s="43">
        <v>1</v>
      </c>
      <c r="T101" s="18" t="s">
        <v>52</v>
      </c>
      <c r="U101" s="43">
        <v>1</v>
      </c>
      <c r="V101" s="18">
        <v>3.6</v>
      </c>
      <c r="W101" s="32" t="s">
        <v>53</v>
      </c>
      <c r="X101" s="18" t="s">
        <v>52</v>
      </c>
      <c r="Y101" s="22" t="s">
        <v>448</v>
      </c>
      <c r="Z101" s="22">
        <v>21</v>
      </c>
      <c r="AA101" s="43">
        <v>0.95</v>
      </c>
      <c r="AB101" s="15" t="s">
        <v>54</v>
      </c>
      <c r="AC101" s="43" t="s">
        <v>103</v>
      </c>
      <c r="AD101" s="15"/>
      <c r="XFC101" s="9"/>
    </row>
    <row r="102" s="1" customFormat="1" ht="62" spans="1:16383">
      <c r="A102" s="15"/>
      <c r="B102" s="16" t="s">
        <v>449</v>
      </c>
      <c r="C102" s="16" t="s">
        <v>42</v>
      </c>
      <c r="D102" s="16" t="s">
        <v>43</v>
      </c>
      <c r="E102" s="38" t="s">
        <v>450</v>
      </c>
      <c r="F102" s="15" t="s">
        <v>451</v>
      </c>
      <c r="G102" s="58" t="s">
        <v>452</v>
      </c>
      <c r="H102" s="58" t="s">
        <v>72</v>
      </c>
      <c r="I102" s="16" t="s">
        <v>453</v>
      </c>
      <c r="J102" s="32" t="s">
        <v>49</v>
      </c>
      <c r="K102" s="18">
        <f t="shared" si="4"/>
        <v>100</v>
      </c>
      <c r="L102" s="26">
        <v>100</v>
      </c>
      <c r="M102" s="62"/>
      <c r="N102" s="62"/>
      <c r="O102" s="62"/>
      <c r="P102" s="18"/>
      <c r="Q102" s="16" t="s">
        <v>453</v>
      </c>
      <c r="R102" s="15" t="s">
        <v>137</v>
      </c>
      <c r="S102" s="43">
        <v>1</v>
      </c>
      <c r="T102" s="25"/>
      <c r="U102" s="25"/>
      <c r="V102" s="63">
        <v>1.5</v>
      </c>
      <c r="W102" s="43">
        <v>0.06</v>
      </c>
      <c r="X102" s="69">
        <v>6</v>
      </c>
      <c r="Y102" s="69">
        <v>5</v>
      </c>
      <c r="Z102" s="69">
        <v>8</v>
      </c>
      <c r="AA102" s="44">
        <v>0.9</v>
      </c>
      <c r="AB102" s="15" t="s">
        <v>54</v>
      </c>
      <c r="AC102" s="25" t="s">
        <v>454</v>
      </c>
      <c r="AD102" s="15"/>
      <c r="XFC102" s="9"/>
    </row>
    <row r="103" s="1" customFormat="1" ht="62" spans="1:16383">
      <c r="A103" s="12"/>
      <c r="B103" s="38" t="s">
        <v>455</v>
      </c>
      <c r="C103" s="38" t="s">
        <v>42</v>
      </c>
      <c r="D103" s="38" t="s">
        <v>43</v>
      </c>
      <c r="E103" s="38" t="s">
        <v>450</v>
      </c>
      <c r="F103" s="38" t="s">
        <v>451</v>
      </c>
      <c r="G103" s="38" t="s">
        <v>456</v>
      </c>
      <c r="H103" s="38" t="s">
        <v>47</v>
      </c>
      <c r="I103" s="38" t="s">
        <v>457</v>
      </c>
      <c r="J103" s="32" t="s">
        <v>49</v>
      </c>
      <c r="K103" s="18">
        <f t="shared" si="4"/>
        <v>620</v>
      </c>
      <c r="L103" s="33"/>
      <c r="M103" s="33">
        <v>620</v>
      </c>
      <c r="N103" s="33"/>
      <c r="O103" s="33"/>
      <c r="P103" s="33"/>
      <c r="Q103" s="38" t="s">
        <v>458</v>
      </c>
      <c r="R103" s="38" t="s">
        <v>155</v>
      </c>
      <c r="S103" s="43">
        <v>1</v>
      </c>
      <c r="T103" s="25"/>
      <c r="U103" s="25"/>
      <c r="V103" s="33">
        <v>1.5</v>
      </c>
      <c r="W103" s="43">
        <v>0.06</v>
      </c>
      <c r="X103" s="18">
        <v>2</v>
      </c>
      <c r="Y103" s="38">
        <v>60</v>
      </c>
      <c r="Z103" s="38">
        <v>80</v>
      </c>
      <c r="AA103" s="44">
        <v>0.9</v>
      </c>
      <c r="AB103" s="15" t="s">
        <v>54</v>
      </c>
      <c r="AC103" s="25" t="s">
        <v>454</v>
      </c>
      <c r="AD103" s="15"/>
      <c r="XFC103" s="9"/>
    </row>
    <row r="104" s="1" customFormat="1" ht="77.5" spans="1:16383">
      <c r="A104" s="15"/>
      <c r="B104" s="16" t="s">
        <v>459</v>
      </c>
      <c r="C104" s="16" t="s">
        <v>42</v>
      </c>
      <c r="D104" s="16" t="s">
        <v>43</v>
      </c>
      <c r="E104" s="38" t="s">
        <v>450</v>
      </c>
      <c r="F104" s="15" t="s">
        <v>451</v>
      </c>
      <c r="G104" s="58" t="s">
        <v>452</v>
      </c>
      <c r="H104" s="58" t="s">
        <v>72</v>
      </c>
      <c r="I104" s="16" t="s">
        <v>460</v>
      </c>
      <c r="J104" s="32" t="s">
        <v>49</v>
      </c>
      <c r="K104" s="18">
        <f t="shared" si="4"/>
        <v>58</v>
      </c>
      <c r="L104" s="18"/>
      <c r="M104" s="62">
        <v>58</v>
      </c>
      <c r="N104" s="62"/>
      <c r="O104" s="62"/>
      <c r="P104" s="18"/>
      <c r="Q104" s="16" t="s">
        <v>461</v>
      </c>
      <c r="R104" s="15" t="s">
        <v>137</v>
      </c>
      <c r="S104" s="43">
        <v>1</v>
      </c>
      <c r="T104" s="25"/>
      <c r="U104" s="25"/>
      <c r="V104" s="63">
        <v>0.9</v>
      </c>
      <c r="W104" s="43">
        <v>0.06</v>
      </c>
      <c r="X104" s="69">
        <v>3.48</v>
      </c>
      <c r="Y104" s="69">
        <v>6</v>
      </c>
      <c r="Z104" s="69">
        <v>10</v>
      </c>
      <c r="AA104" s="44">
        <v>0.9</v>
      </c>
      <c r="AB104" s="15" t="s">
        <v>54</v>
      </c>
      <c r="AC104" s="25" t="s">
        <v>454</v>
      </c>
      <c r="AD104" s="15"/>
      <c r="XFC104" s="9"/>
    </row>
    <row r="105" s="1" customFormat="1" ht="62" spans="1:16383">
      <c r="A105" s="15"/>
      <c r="B105" s="38" t="s">
        <v>462</v>
      </c>
      <c r="C105" s="52" t="s">
        <v>42</v>
      </c>
      <c r="D105" s="38" t="s">
        <v>43</v>
      </c>
      <c r="E105" s="38" t="s">
        <v>450</v>
      </c>
      <c r="F105" s="15" t="s">
        <v>451</v>
      </c>
      <c r="G105" s="58" t="s">
        <v>452</v>
      </c>
      <c r="H105" s="58" t="s">
        <v>72</v>
      </c>
      <c r="I105" s="35" t="s">
        <v>463</v>
      </c>
      <c r="J105" s="32" t="s">
        <v>49</v>
      </c>
      <c r="K105" s="18">
        <f t="shared" si="4"/>
        <v>55</v>
      </c>
      <c r="L105" s="18"/>
      <c r="M105" s="62">
        <v>55</v>
      </c>
      <c r="N105" s="62"/>
      <c r="O105" s="62"/>
      <c r="P105" s="18"/>
      <c r="Q105" s="35" t="s">
        <v>464</v>
      </c>
      <c r="R105" s="15" t="s">
        <v>465</v>
      </c>
      <c r="S105" s="43">
        <v>1</v>
      </c>
      <c r="T105" s="25"/>
      <c r="U105" s="25"/>
      <c r="V105" s="63">
        <v>1</v>
      </c>
      <c r="W105" s="43">
        <v>0.06</v>
      </c>
      <c r="X105" s="69">
        <v>3.3</v>
      </c>
      <c r="Y105" s="69">
        <v>7</v>
      </c>
      <c r="Z105" s="69">
        <v>12</v>
      </c>
      <c r="AA105" s="44">
        <v>0.9</v>
      </c>
      <c r="AB105" s="15" t="s">
        <v>54</v>
      </c>
      <c r="AC105" s="25" t="s">
        <v>454</v>
      </c>
      <c r="AD105" s="15"/>
      <c r="XFC105" s="9"/>
    </row>
    <row r="106" s="1" customFormat="1" ht="62" spans="1:16383">
      <c r="A106" s="12"/>
      <c r="B106" s="38" t="s">
        <v>466</v>
      </c>
      <c r="C106" s="52" t="s">
        <v>42</v>
      </c>
      <c r="D106" s="38" t="s">
        <v>43</v>
      </c>
      <c r="E106" s="38" t="s">
        <v>450</v>
      </c>
      <c r="F106" s="15" t="s">
        <v>451</v>
      </c>
      <c r="G106" s="15" t="s">
        <v>456</v>
      </c>
      <c r="H106" s="15" t="s">
        <v>47</v>
      </c>
      <c r="I106" s="15" t="s">
        <v>467</v>
      </c>
      <c r="J106" s="32" t="s">
        <v>49</v>
      </c>
      <c r="K106" s="18">
        <f t="shared" si="4"/>
        <v>100</v>
      </c>
      <c r="L106" s="63"/>
      <c r="M106" s="18">
        <v>100</v>
      </c>
      <c r="N106" s="18"/>
      <c r="O106" s="18"/>
      <c r="P106" s="18"/>
      <c r="Q106" s="15" t="s">
        <v>467</v>
      </c>
      <c r="R106" s="25" t="s">
        <v>377</v>
      </c>
      <c r="S106" s="43">
        <v>1</v>
      </c>
      <c r="T106" s="25"/>
      <c r="U106" s="25"/>
      <c r="V106" s="18">
        <v>0.5</v>
      </c>
      <c r="W106" s="43">
        <v>0.06</v>
      </c>
      <c r="X106" s="18">
        <v>1</v>
      </c>
      <c r="Y106" s="69">
        <v>5</v>
      </c>
      <c r="Z106" s="69">
        <v>8</v>
      </c>
      <c r="AA106" s="44">
        <v>0.9</v>
      </c>
      <c r="AB106" s="15" t="s">
        <v>54</v>
      </c>
      <c r="AC106" s="25" t="s">
        <v>454</v>
      </c>
      <c r="AD106" s="15"/>
      <c r="XFC106" s="9"/>
    </row>
    <row r="107" s="1" customFormat="1" ht="62" spans="1:16383">
      <c r="A107" s="12"/>
      <c r="B107" s="38" t="s">
        <v>468</v>
      </c>
      <c r="C107" s="38" t="s">
        <v>42</v>
      </c>
      <c r="D107" s="38" t="s">
        <v>43</v>
      </c>
      <c r="E107" s="38" t="s">
        <v>450</v>
      </c>
      <c r="F107" s="38" t="s">
        <v>451</v>
      </c>
      <c r="G107" s="38" t="s">
        <v>456</v>
      </c>
      <c r="H107" s="38" t="s">
        <v>47</v>
      </c>
      <c r="I107" s="38" t="s">
        <v>469</v>
      </c>
      <c r="J107" s="32" t="s">
        <v>49</v>
      </c>
      <c r="K107" s="18">
        <f t="shared" si="4"/>
        <v>1160</v>
      </c>
      <c r="L107" s="33"/>
      <c r="M107" s="33">
        <v>1160</v>
      </c>
      <c r="N107" s="33"/>
      <c r="O107" s="33"/>
      <c r="P107" s="33"/>
      <c r="Q107" s="38" t="s">
        <v>469</v>
      </c>
      <c r="R107" s="38" t="s">
        <v>470</v>
      </c>
      <c r="S107" s="43">
        <v>1</v>
      </c>
      <c r="T107" s="25"/>
      <c r="U107" s="25"/>
      <c r="V107" s="33">
        <v>3</v>
      </c>
      <c r="W107" s="43">
        <v>0.06</v>
      </c>
      <c r="X107" s="18">
        <v>5</v>
      </c>
      <c r="Y107" s="38">
        <v>30</v>
      </c>
      <c r="Z107" s="38">
        <v>50</v>
      </c>
      <c r="AA107" s="44">
        <v>0.9</v>
      </c>
      <c r="AB107" s="15" t="s">
        <v>54</v>
      </c>
      <c r="AC107" s="25" t="s">
        <v>454</v>
      </c>
      <c r="AD107" s="15"/>
      <c r="XFC107" s="9"/>
    </row>
    <row r="108" s="1" customFormat="1" ht="46.5" spans="1:16383">
      <c r="A108" s="19"/>
      <c r="B108" s="38" t="s">
        <v>471</v>
      </c>
      <c r="C108" s="38" t="s">
        <v>42</v>
      </c>
      <c r="D108" s="38" t="s">
        <v>43</v>
      </c>
      <c r="E108" s="38" t="s">
        <v>450</v>
      </c>
      <c r="F108" s="38" t="s">
        <v>451</v>
      </c>
      <c r="G108" s="38" t="s">
        <v>472</v>
      </c>
      <c r="H108" s="38" t="s">
        <v>72</v>
      </c>
      <c r="I108" s="38" t="s">
        <v>473</v>
      </c>
      <c r="J108" s="32" t="s">
        <v>49</v>
      </c>
      <c r="K108" s="18">
        <f t="shared" si="4"/>
        <v>500</v>
      </c>
      <c r="L108" s="38">
        <v>500</v>
      </c>
      <c r="M108" s="38"/>
      <c r="N108" s="38"/>
      <c r="O108" s="38"/>
      <c r="P108" s="38"/>
      <c r="Q108" s="38" t="s">
        <v>473</v>
      </c>
      <c r="R108" s="38" t="s">
        <v>474</v>
      </c>
      <c r="S108" s="43">
        <v>1</v>
      </c>
      <c r="T108" s="25"/>
      <c r="U108" s="25"/>
      <c r="V108" s="33">
        <v>1</v>
      </c>
      <c r="W108" s="43">
        <v>0.06</v>
      </c>
      <c r="X108" s="18">
        <v>1.2</v>
      </c>
      <c r="Y108" s="38">
        <v>20</v>
      </c>
      <c r="Z108" s="38">
        <v>30</v>
      </c>
      <c r="AA108" s="44">
        <v>0.9</v>
      </c>
      <c r="AB108" s="15" t="s">
        <v>54</v>
      </c>
      <c r="AC108" s="25" t="s">
        <v>475</v>
      </c>
      <c r="AD108" s="16"/>
      <c r="XFC108" s="9"/>
    </row>
    <row r="109" s="1" customFormat="1" ht="62" spans="1:16383">
      <c r="A109" s="27"/>
      <c r="B109" s="21" t="s">
        <v>476</v>
      </c>
      <c r="C109" s="18" t="s">
        <v>42</v>
      </c>
      <c r="D109" s="18" t="s">
        <v>43</v>
      </c>
      <c r="E109" s="60" t="s">
        <v>477</v>
      </c>
      <c r="F109" s="18" t="s">
        <v>478</v>
      </c>
      <c r="G109" s="18" t="s">
        <v>479</v>
      </c>
      <c r="H109" s="12" t="s">
        <v>47</v>
      </c>
      <c r="I109" s="35" t="s">
        <v>480</v>
      </c>
      <c r="J109" s="32" t="s">
        <v>49</v>
      </c>
      <c r="K109" s="18">
        <f t="shared" si="4"/>
        <v>270</v>
      </c>
      <c r="L109" s="18">
        <v>270</v>
      </c>
      <c r="M109" s="18"/>
      <c r="N109" s="18"/>
      <c r="O109" s="18"/>
      <c r="P109" s="18"/>
      <c r="Q109" s="35" t="s">
        <v>481</v>
      </c>
      <c r="R109" s="25" t="s">
        <v>178</v>
      </c>
      <c r="S109" s="44">
        <v>1</v>
      </c>
      <c r="T109" s="25" t="s">
        <v>52</v>
      </c>
      <c r="U109" s="44">
        <v>1</v>
      </c>
      <c r="V109" s="34">
        <v>15</v>
      </c>
      <c r="W109" s="44">
        <v>0.06</v>
      </c>
      <c r="X109" s="25" t="s">
        <v>52</v>
      </c>
      <c r="Y109" s="18">
        <v>25</v>
      </c>
      <c r="Z109" s="18">
        <v>78</v>
      </c>
      <c r="AA109" s="43">
        <v>0.95</v>
      </c>
      <c r="AB109" s="15" t="s">
        <v>54</v>
      </c>
      <c r="AC109" s="15" t="s">
        <v>125</v>
      </c>
      <c r="AD109" s="15"/>
      <c r="XFC109" s="9"/>
    </row>
    <row r="110" s="1" customFormat="1" ht="62" spans="1:16383">
      <c r="A110" s="26"/>
      <c r="B110" s="12" t="s">
        <v>482</v>
      </c>
      <c r="C110" s="12" t="s">
        <v>42</v>
      </c>
      <c r="D110" s="12" t="s">
        <v>43</v>
      </c>
      <c r="E110" s="15" t="s">
        <v>477</v>
      </c>
      <c r="F110" s="12" t="s">
        <v>478</v>
      </c>
      <c r="G110" s="12" t="s">
        <v>483</v>
      </c>
      <c r="H110" s="12" t="s">
        <v>47</v>
      </c>
      <c r="I110" s="12" t="s">
        <v>484</v>
      </c>
      <c r="J110" s="32" t="s">
        <v>49</v>
      </c>
      <c r="K110" s="18">
        <f t="shared" si="4"/>
        <v>120</v>
      </c>
      <c r="L110" s="18">
        <v>120</v>
      </c>
      <c r="M110" s="18"/>
      <c r="N110" s="18"/>
      <c r="O110" s="18"/>
      <c r="P110" s="18"/>
      <c r="Q110" s="25" t="s">
        <v>485</v>
      </c>
      <c r="R110" s="25" t="s">
        <v>486</v>
      </c>
      <c r="S110" s="44">
        <v>1</v>
      </c>
      <c r="T110" s="44" t="s">
        <v>52</v>
      </c>
      <c r="U110" s="44">
        <v>1</v>
      </c>
      <c r="V110" s="34">
        <v>7.2</v>
      </c>
      <c r="W110" s="44">
        <v>0.06</v>
      </c>
      <c r="X110" s="12" t="s">
        <v>52</v>
      </c>
      <c r="Y110" s="15">
        <v>10</v>
      </c>
      <c r="Z110" s="15">
        <v>10</v>
      </c>
      <c r="AA110" s="44">
        <v>0.95</v>
      </c>
      <c r="AB110" s="15" t="s">
        <v>124</v>
      </c>
      <c r="AC110" s="15" t="s">
        <v>125</v>
      </c>
      <c r="AD110" s="15"/>
      <c r="XFC110" s="9"/>
    </row>
    <row r="111" s="1" customFormat="1" ht="62" spans="1:16383">
      <c r="A111" s="27"/>
      <c r="B111" s="20" t="s">
        <v>487</v>
      </c>
      <c r="C111" s="15" t="s">
        <v>42</v>
      </c>
      <c r="D111" s="12" t="s">
        <v>43</v>
      </c>
      <c r="E111" s="15" t="s">
        <v>477</v>
      </c>
      <c r="F111" s="15" t="s">
        <v>478</v>
      </c>
      <c r="G111" s="15" t="s">
        <v>94</v>
      </c>
      <c r="H111" s="15" t="s">
        <v>72</v>
      </c>
      <c r="I111" s="35" t="s">
        <v>488</v>
      </c>
      <c r="J111" s="32" t="s">
        <v>49</v>
      </c>
      <c r="K111" s="18">
        <f t="shared" si="4"/>
        <v>210</v>
      </c>
      <c r="L111" s="18"/>
      <c r="M111" s="18">
        <v>210</v>
      </c>
      <c r="N111" s="18"/>
      <c r="O111" s="18"/>
      <c r="P111" s="18"/>
      <c r="Q111" s="35" t="s">
        <v>488</v>
      </c>
      <c r="R111" s="25" t="s">
        <v>489</v>
      </c>
      <c r="S111" s="44">
        <v>1</v>
      </c>
      <c r="T111" s="25" t="s">
        <v>52</v>
      </c>
      <c r="U111" s="44">
        <v>1</v>
      </c>
      <c r="V111" s="18">
        <v>12.6</v>
      </c>
      <c r="W111" s="44">
        <v>0.06</v>
      </c>
      <c r="X111" s="25" t="s">
        <v>52</v>
      </c>
      <c r="Y111" s="15">
        <v>30</v>
      </c>
      <c r="Z111" s="15">
        <v>40</v>
      </c>
      <c r="AA111" s="43">
        <v>0.95</v>
      </c>
      <c r="AB111" s="15" t="s">
        <v>54</v>
      </c>
      <c r="AC111" s="15" t="s">
        <v>125</v>
      </c>
      <c r="AD111" s="15"/>
      <c r="XFC111" s="9"/>
    </row>
    <row r="112" s="1" customFormat="1" ht="62" spans="1:16383">
      <c r="A112" s="27"/>
      <c r="B112" s="20" t="s">
        <v>487</v>
      </c>
      <c r="C112" s="15" t="s">
        <v>42</v>
      </c>
      <c r="D112" s="12" t="s">
        <v>43</v>
      </c>
      <c r="E112" s="15" t="s">
        <v>477</v>
      </c>
      <c r="F112" s="15" t="s">
        <v>478</v>
      </c>
      <c r="G112" s="15" t="s">
        <v>94</v>
      </c>
      <c r="H112" s="15" t="s">
        <v>72</v>
      </c>
      <c r="I112" s="35" t="s">
        <v>490</v>
      </c>
      <c r="J112" s="32" t="s">
        <v>49</v>
      </c>
      <c r="K112" s="18">
        <f t="shared" si="4"/>
        <v>80</v>
      </c>
      <c r="L112" s="18"/>
      <c r="M112" s="18">
        <v>80</v>
      </c>
      <c r="N112" s="18"/>
      <c r="O112" s="18"/>
      <c r="P112" s="18"/>
      <c r="Q112" s="35" t="s">
        <v>491</v>
      </c>
      <c r="R112" s="25" t="s">
        <v>102</v>
      </c>
      <c r="S112" s="44">
        <v>1</v>
      </c>
      <c r="T112" s="25" t="s">
        <v>52</v>
      </c>
      <c r="U112" s="44">
        <v>1</v>
      </c>
      <c r="V112" s="18">
        <v>36</v>
      </c>
      <c r="W112" s="44">
        <v>0.06</v>
      </c>
      <c r="X112" s="25" t="s">
        <v>52</v>
      </c>
      <c r="Y112" s="15">
        <v>10</v>
      </c>
      <c r="Z112" s="15">
        <v>21</v>
      </c>
      <c r="AA112" s="43">
        <v>0.95</v>
      </c>
      <c r="AB112" s="15" t="s">
        <v>54</v>
      </c>
      <c r="AC112" s="15" t="s">
        <v>125</v>
      </c>
      <c r="AD112" s="15"/>
      <c r="XFC112" s="9"/>
    </row>
    <row r="113" s="1" customFormat="1" ht="62" spans="1:16383">
      <c r="A113" s="26"/>
      <c r="B113" s="20" t="s">
        <v>492</v>
      </c>
      <c r="C113" s="15" t="s">
        <v>42</v>
      </c>
      <c r="D113" s="12" t="s">
        <v>43</v>
      </c>
      <c r="E113" s="15" t="s">
        <v>477</v>
      </c>
      <c r="F113" s="15" t="s">
        <v>478</v>
      </c>
      <c r="G113" s="15" t="s">
        <v>493</v>
      </c>
      <c r="H113" s="15" t="s">
        <v>47</v>
      </c>
      <c r="I113" s="35" t="s">
        <v>494</v>
      </c>
      <c r="J113" s="32" t="s">
        <v>49</v>
      </c>
      <c r="K113" s="18">
        <f t="shared" si="4"/>
        <v>360</v>
      </c>
      <c r="L113" s="18">
        <v>360</v>
      </c>
      <c r="M113" s="18"/>
      <c r="N113" s="18"/>
      <c r="O113" s="18"/>
      <c r="P113" s="18"/>
      <c r="Q113" s="25" t="s">
        <v>495</v>
      </c>
      <c r="R113" s="25" t="s">
        <v>496</v>
      </c>
      <c r="S113" s="44">
        <v>1</v>
      </c>
      <c r="T113" s="25" t="s">
        <v>52</v>
      </c>
      <c r="U113" s="44">
        <v>1</v>
      </c>
      <c r="V113" s="34">
        <v>6</v>
      </c>
      <c r="W113" s="44">
        <v>0.06</v>
      </c>
      <c r="X113" s="25" t="s">
        <v>52</v>
      </c>
      <c r="Y113" s="55">
        <v>18</v>
      </c>
      <c r="Z113" s="55">
        <v>25</v>
      </c>
      <c r="AA113" s="43">
        <v>0.95</v>
      </c>
      <c r="AB113" s="15" t="s">
        <v>54</v>
      </c>
      <c r="AC113" s="15" t="s">
        <v>125</v>
      </c>
      <c r="AD113" s="15"/>
      <c r="XFC113" s="9"/>
    </row>
    <row r="114" s="1" customFormat="1" ht="62" spans="1:16383">
      <c r="A114" s="26"/>
      <c r="B114" s="20" t="s">
        <v>497</v>
      </c>
      <c r="C114" s="15" t="s">
        <v>42</v>
      </c>
      <c r="D114" s="15" t="s">
        <v>43</v>
      </c>
      <c r="E114" s="15" t="s">
        <v>477</v>
      </c>
      <c r="F114" s="14" t="s">
        <v>478</v>
      </c>
      <c r="G114" s="12" t="s">
        <v>498</v>
      </c>
      <c r="H114" s="12" t="s">
        <v>47</v>
      </c>
      <c r="I114" s="35" t="s">
        <v>499</v>
      </c>
      <c r="J114" s="32" t="s">
        <v>49</v>
      </c>
      <c r="K114" s="18">
        <f t="shared" si="4"/>
        <v>300</v>
      </c>
      <c r="L114" s="18"/>
      <c r="M114" s="18">
        <v>300</v>
      </c>
      <c r="N114" s="18"/>
      <c r="O114" s="18"/>
      <c r="P114" s="18"/>
      <c r="Q114" s="35" t="s">
        <v>500</v>
      </c>
      <c r="R114" s="25" t="s">
        <v>102</v>
      </c>
      <c r="S114" s="44">
        <v>1</v>
      </c>
      <c r="T114" s="25" t="s">
        <v>52</v>
      </c>
      <c r="U114" s="44">
        <v>1</v>
      </c>
      <c r="V114" s="18">
        <v>18</v>
      </c>
      <c r="W114" s="44">
        <v>0.06</v>
      </c>
      <c r="X114" s="25" t="s">
        <v>52</v>
      </c>
      <c r="Y114" s="15">
        <v>178</v>
      </c>
      <c r="Z114" s="15">
        <v>396</v>
      </c>
      <c r="AA114" s="43">
        <v>0.95</v>
      </c>
      <c r="AB114" s="15" t="s">
        <v>54</v>
      </c>
      <c r="AC114" s="15" t="s">
        <v>125</v>
      </c>
      <c r="AD114" s="15"/>
      <c r="XFC114" s="9"/>
    </row>
    <row r="115" s="1" customFormat="1" ht="62" spans="1:16383">
      <c r="A115" s="26"/>
      <c r="B115" s="20" t="s">
        <v>497</v>
      </c>
      <c r="C115" s="15" t="s">
        <v>42</v>
      </c>
      <c r="D115" s="15" t="s">
        <v>43</v>
      </c>
      <c r="E115" s="15" t="s">
        <v>477</v>
      </c>
      <c r="F115" s="14" t="s">
        <v>478</v>
      </c>
      <c r="G115" s="12" t="s">
        <v>498</v>
      </c>
      <c r="H115" s="12" t="s">
        <v>47</v>
      </c>
      <c r="I115" s="35" t="s">
        <v>501</v>
      </c>
      <c r="J115" s="32" t="s">
        <v>49</v>
      </c>
      <c r="K115" s="18">
        <f t="shared" si="4"/>
        <v>200</v>
      </c>
      <c r="L115" s="18"/>
      <c r="M115" s="18">
        <v>200</v>
      </c>
      <c r="N115" s="18"/>
      <c r="O115" s="18"/>
      <c r="P115" s="18"/>
      <c r="Q115" s="35" t="s">
        <v>502</v>
      </c>
      <c r="R115" s="25" t="s">
        <v>102</v>
      </c>
      <c r="S115" s="44">
        <v>1</v>
      </c>
      <c r="T115" s="25" t="s">
        <v>52</v>
      </c>
      <c r="U115" s="44">
        <v>1</v>
      </c>
      <c r="V115" s="18">
        <v>36</v>
      </c>
      <c r="W115" s="44">
        <v>0.06</v>
      </c>
      <c r="X115" s="25" t="s">
        <v>52</v>
      </c>
      <c r="Y115" s="15">
        <v>40</v>
      </c>
      <c r="Z115" s="15">
        <v>92</v>
      </c>
      <c r="AA115" s="43">
        <v>0.95</v>
      </c>
      <c r="AB115" s="15" t="s">
        <v>54</v>
      </c>
      <c r="AC115" s="15" t="s">
        <v>125</v>
      </c>
      <c r="AD115" s="15"/>
      <c r="XFC115" s="9"/>
    </row>
    <row r="116" s="1" customFormat="1" ht="62" spans="1:16383">
      <c r="A116" s="26"/>
      <c r="B116" s="20" t="s">
        <v>497</v>
      </c>
      <c r="C116" s="15" t="s">
        <v>42</v>
      </c>
      <c r="D116" s="15" t="s">
        <v>43</v>
      </c>
      <c r="E116" s="15" t="s">
        <v>477</v>
      </c>
      <c r="F116" s="14" t="s">
        <v>478</v>
      </c>
      <c r="G116" s="12" t="s">
        <v>498</v>
      </c>
      <c r="H116" s="12" t="s">
        <v>47</v>
      </c>
      <c r="I116" s="15" t="s">
        <v>503</v>
      </c>
      <c r="J116" s="32" t="s">
        <v>49</v>
      </c>
      <c r="K116" s="18">
        <f t="shared" si="4"/>
        <v>240</v>
      </c>
      <c r="L116" s="18"/>
      <c r="M116" s="18">
        <v>240</v>
      </c>
      <c r="N116" s="22"/>
      <c r="O116" s="18"/>
      <c r="P116" s="18"/>
      <c r="Q116" s="15" t="s">
        <v>504</v>
      </c>
      <c r="R116" s="15" t="s">
        <v>97</v>
      </c>
      <c r="S116" s="43">
        <v>1</v>
      </c>
      <c r="T116" s="15" t="s">
        <v>52</v>
      </c>
      <c r="U116" s="44">
        <v>1</v>
      </c>
      <c r="V116" s="18">
        <v>14.4</v>
      </c>
      <c r="W116" s="44">
        <v>0.06</v>
      </c>
      <c r="X116" s="15" t="s">
        <v>52</v>
      </c>
      <c r="Y116" s="15">
        <v>15</v>
      </c>
      <c r="Z116" s="15">
        <v>38</v>
      </c>
      <c r="AA116" s="43">
        <v>0.95</v>
      </c>
      <c r="AB116" s="15" t="s">
        <v>54</v>
      </c>
      <c r="AC116" s="15" t="s">
        <v>125</v>
      </c>
      <c r="AD116" s="15"/>
      <c r="XFC116" s="9"/>
    </row>
    <row r="117" s="1" customFormat="1" ht="62" spans="1:16383">
      <c r="A117" s="26"/>
      <c r="B117" s="20" t="s">
        <v>505</v>
      </c>
      <c r="C117" s="15" t="s">
        <v>42</v>
      </c>
      <c r="D117" s="15" t="s">
        <v>43</v>
      </c>
      <c r="E117" s="15" t="s">
        <v>477</v>
      </c>
      <c r="F117" s="15" t="s">
        <v>478</v>
      </c>
      <c r="G117" s="15" t="s">
        <v>506</v>
      </c>
      <c r="H117" s="15" t="s">
        <v>47</v>
      </c>
      <c r="I117" s="35" t="s">
        <v>507</v>
      </c>
      <c r="J117" s="32" t="s">
        <v>49</v>
      </c>
      <c r="K117" s="18">
        <f t="shared" si="4"/>
        <v>200</v>
      </c>
      <c r="L117" s="18">
        <v>200</v>
      </c>
      <c r="M117" s="18"/>
      <c r="N117" s="18"/>
      <c r="O117" s="18"/>
      <c r="P117" s="18"/>
      <c r="Q117" s="25" t="s">
        <v>502</v>
      </c>
      <c r="R117" s="25" t="s">
        <v>508</v>
      </c>
      <c r="S117" s="44">
        <v>1</v>
      </c>
      <c r="T117" s="25" t="s">
        <v>52</v>
      </c>
      <c r="U117" s="44">
        <v>1</v>
      </c>
      <c r="V117" s="34">
        <v>6</v>
      </c>
      <c r="W117" s="44">
        <v>0.06</v>
      </c>
      <c r="X117" s="25" t="s">
        <v>52</v>
      </c>
      <c r="Y117" s="55">
        <v>10</v>
      </c>
      <c r="Z117" s="55">
        <v>25</v>
      </c>
      <c r="AA117" s="43">
        <v>0.95</v>
      </c>
      <c r="AB117" s="15" t="s">
        <v>54</v>
      </c>
      <c r="AC117" s="15" t="s">
        <v>125</v>
      </c>
      <c r="AD117" s="15"/>
      <c r="XFC117" s="9"/>
    </row>
    <row r="118" s="1" customFormat="1" ht="62" spans="1:16383">
      <c r="A118" s="18"/>
      <c r="B118" s="15" t="s">
        <v>509</v>
      </c>
      <c r="C118" s="15" t="s">
        <v>42</v>
      </c>
      <c r="D118" s="15" t="s">
        <v>43</v>
      </c>
      <c r="E118" s="15" t="s">
        <v>477</v>
      </c>
      <c r="F118" s="14" t="s">
        <v>478</v>
      </c>
      <c r="G118" s="12" t="s">
        <v>510</v>
      </c>
      <c r="H118" s="12" t="s">
        <v>72</v>
      </c>
      <c r="I118" s="12" t="s">
        <v>511</v>
      </c>
      <c r="J118" s="32" t="s">
        <v>49</v>
      </c>
      <c r="K118" s="18">
        <f t="shared" si="4"/>
        <v>500</v>
      </c>
      <c r="L118" s="26">
        <v>500</v>
      </c>
      <c r="M118" s="26"/>
      <c r="N118" s="26"/>
      <c r="O118" s="26"/>
      <c r="P118" s="26"/>
      <c r="Q118" s="12" t="s">
        <v>511</v>
      </c>
      <c r="R118" s="25" t="s">
        <v>512</v>
      </c>
      <c r="S118" s="44">
        <v>1</v>
      </c>
      <c r="T118" s="44" t="s">
        <v>52</v>
      </c>
      <c r="U118" s="44">
        <v>1</v>
      </c>
      <c r="V118" s="34">
        <v>72</v>
      </c>
      <c r="W118" s="44">
        <v>0.06</v>
      </c>
      <c r="X118" s="44" t="s">
        <v>52</v>
      </c>
      <c r="Y118" s="34">
        <v>80</v>
      </c>
      <c r="Z118" s="34">
        <v>162</v>
      </c>
      <c r="AA118" s="54">
        <v>0.95</v>
      </c>
      <c r="AB118" s="15" t="s">
        <v>54</v>
      </c>
      <c r="AC118" s="15" t="s">
        <v>125</v>
      </c>
      <c r="AD118" s="15"/>
      <c r="XFC118" s="9"/>
    </row>
    <row r="119" s="1" customFormat="1" ht="62" spans="1:16383">
      <c r="A119" s="26"/>
      <c r="B119" s="12" t="s">
        <v>513</v>
      </c>
      <c r="C119" s="12" t="s">
        <v>42</v>
      </c>
      <c r="D119" s="12" t="s">
        <v>43</v>
      </c>
      <c r="E119" s="15" t="s">
        <v>477</v>
      </c>
      <c r="F119" s="12" t="s">
        <v>478</v>
      </c>
      <c r="G119" s="12" t="s">
        <v>506</v>
      </c>
      <c r="H119" s="12" t="s">
        <v>47</v>
      </c>
      <c r="I119" s="12" t="s">
        <v>514</v>
      </c>
      <c r="J119" s="32" t="s">
        <v>49</v>
      </c>
      <c r="K119" s="18">
        <f t="shared" si="4"/>
        <v>80</v>
      </c>
      <c r="L119" s="26">
        <v>80</v>
      </c>
      <c r="M119" s="26"/>
      <c r="N119" s="26"/>
      <c r="O119" s="26"/>
      <c r="P119" s="26"/>
      <c r="Q119" s="12" t="s">
        <v>514</v>
      </c>
      <c r="R119" s="12" t="s">
        <v>515</v>
      </c>
      <c r="S119" s="54">
        <v>1</v>
      </c>
      <c r="T119" s="12" t="s">
        <v>52</v>
      </c>
      <c r="U119" s="44">
        <v>1</v>
      </c>
      <c r="V119" s="26">
        <v>3.6</v>
      </c>
      <c r="W119" s="44">
        <v>0.06</v>
      </c>
      <c r="X119" s="12" t="s">
        <v>52</v>
      </c>
      <c r="Y119" s="12">
        <v>25</v>
      </c>
      <c r="Z119" s="12">
        <v>55</v>
      </c>
      <c r="AA119" s="54">
        <v>0.95</v>
      </c>
      <c r="AB119" s="15" t="s">
        <v>54</v>
      </c>
      <c r="AC119" s="15" t="s">
        <v>125</v>
      </c>
      <c r="AD119" s="15"/>
      <c r="XFC119" s="9"/>
    </row>
    <row r="120" s="1" customFormat="1" ht="62" spans="1:16383">
      <c r="A120" s="26"/>
      <c r="B120" s="12" t="s">
        <v>516</v>
      </c>
      <c r="C120" s="12" t="s">
        <v>42</v>
      </c>
      <c r="D120" s="12" t="s">
        <v>43</v>
      </c>
      <c r="E120" s="15" t="s">
        <v>477</v>
      </c>
      <c r="F120" s="12" t="s">
        <v>478</v>
      </c>
      <c r="G120" s="12" t="s">
        <v>517</v>
      </c>
      <c r="H120" s="12" t="s">
        <v>47</v>
      </c>
      <c r="I120" s="12" t="s">
        <v>518</v>
      </c>
      <c r="J120" s="32" t="s">
        <v>49</v>
      </c>
      <c r="K120" s="18">
        <f t="shared" si="4"/>
        <v>70</v>
      </c>
      <c r="L120" s="26"/>
      <c r="M120" s="26">
        <v>70</v>
      </c>
      <c r="N120" s="26"/>
      <c r="O120" s="26"/>
      <c r="P120" s="26"/>
      <c r="Q120" s="12" t="s">
        <v>518</v>
      </c>
      <c r="R120" s="12" t="s">
        <v>519</v>
      </c>
      <c r="S120" s="54">
        <v>1</v>
      </c>
      <c r="T120" s="12" t="s">
        <v>52</v>
      </c>
      <c r="U120" s="44">
        <v>1</v>
      </c>
      <c r="V120" s="26">
        <v>3.2</v>
      </c>
      <c r="W120" s="44">
        <v>0.06</v>
      </c>
      <c r="X120" s="12" t="s">
        <v>52</v>
      </c>
      <c r="Y120" s="12">
        <v>30</v>
      </c>
      <c r="Z120" s="12">
        <v>56</v>
      </c>
      <c r="AA120" s="54">
        <v>0.95</v>
      </c>
      <c r="AB120" s="15" t="s">
        <v>54</v>
      </c>
      <c r="AC120" s="15" t="s">
        <v>125</v>
      </c>
      <c r="AD120" s="15"/>
      <c r="XFC120" s="9"/>
    </row>
    <row r="121" s="1" customFormat="1" ht="62" spans="1:16383">
      <c r="A121" s="26"/>
      <c r="B121" s="12" t="s">
        <v>516</v>
      </c>
      <c r="C121" s="12" t="s">
        <v>42</v>
      </c>
      <c r="D121" s="12" t="s">
        <v>43</v>
      </c>
      <c r="E121" s="15" t="s">
        <v>477</v>
      </c>
      <c r="F121" s="12" t="s">
        <v>478</v>
      </c>
      <c r="G121" s="12" t="s">
        <v>517</v>
      </c>
      <c r="H121" s="12" t="s">
        <v>47</v>
      </c>
      <c r="I121" s="12" t="s">
        <v>520</v>
      </c>
      <c r="J121" s="32" t="s">
        <v>49</v>
      </c>
      <c r="K121" s="18">
        <f t="shared" si="4"/>
        <v>100</v>
      </c>
      <c r="L121" s="26"/>
      <c r="M121" s="26">
        <v>100</v>
      </c>
      <c r="N121" s="26"/>
      <c r="O121" s="26"/>
      <c r="P121" s="26"/>
      <c r="Q121" s="12" t="s">
        <v>520</v>
      </c>
      <c r="R121" s="12" t="s">
        <v>515</v>
      </c>
      <c r="S121" s="54">
        <v>1</v>
      </c>
      <c r="T121" s="12" t="s">
        <v>52</v>
      </c>
      <c r="U121" s="44">
        <v>1</v>
      </c>
      <c r="V121" s="26">
        <v>3.6</v>
      </c>
      <c r="W121" s="44">
        <v>0.06</v>
      </c>
      <c r="X121" s="12" t="s">
        <v>52</v>
      </c>
      <c r="Y121" s="12">
        <v>30</v>
      </c>
      <c r="Z121" s="12">
        <v>65</v>
      </c>
      <c r="AA121" s="54">
        <v>0.95</v>
      </c>
      <c r="AB121" s="15" t="s">
        <v>54</v>
      </c>
      <c r="AC121" s="15" t="s">
        <v>125</v>
      </c>
      <c r="AD121" s="15"/>
      <c r="XFC121" s="9"/>
    </row>
    <row r="122" s="1" customFormat="1" ht="62" spans="1:16383">
      <c r="A122" s="26"/>
      <c r="B122" s="20" t="s">
        <v>521</v>
      </c>
      <c r="C122" s="15" t="s">
        <v>42</v>
      </c>
      <c r="D122" s="16" t="s">
        <v>43</v>
      </c>
      <c r="E122" s="15" t="s">
        <v>477</v>
      </c>
      <c r="F122" s="14" t="s">
        <v>478</v>
      </c>
      <c r="G122" s="12" t="s">
        <v>522</v>
      </c>
      <c r="H122" s="12" t="s">
        <v>72</v>
      </c>
      <c r="I122" s="35" t="s">
        <v>523</v>
      </c>
      <c r="J122" s="32" t="s">
        <v>49</v>
      </c>
      <c r="K122" s="18">
        <f t="shared" si="4"/>
        <v>150</v>
      </c>
      <c r="L122" s="18">
        <v>150</v>
      </c>
      <c r="M122" s="18"/>
      <c r="N122" s="18"/>
      <c r="O122" s="18"/>
      <c r="P122" s="18"/>
      <c r="Q122" s="35" t="s">
        <v>523</v>
      </c>
      <c r="R122" s="25" t="s">
        <v>102</v>
      </c>
      <c r="S122" s="44">
        <v>1</v>
      </c>
      <c r="T122" s="25" t="s">
        <v>52</v>
      </c>
      <c r="U122" s="44">
        <v>1</v>
      </c>
      <c r="V122" s="18">
        <v>15</v>
      </c>
      <c r="W122" s="44">
        <v>0.06</v>
      </c>
      <c r="X122" s="25" t="s">
        <v>52</v>
      </c>
      <c r="Y122" s="15">
        <v>10</v>
      </c>
      <c r="Z122" s="15">
        <v>10</v>
      </c>
      <c r="AA122" s="43">
        <v>0.95</v>
      </c>
      <c r="AB122" s="15" t="s">
        <v>54</v>
      </c>
      <c r="AC122" s="15" t="s">
        <v>125</v>
      </c>
      <c r="AD122" s="15"/>
      <c r="XFC122" s="9"/>
    </row>
    <row r="123" s="1" customFormat="1" ht="62" spans="1:16383">
      <c r="A123" s="18"/>
      <c r="B123" s="52" t="s">
        <v>521</v>
      </c>
      <c r="C123" s="15" t="s">
        <v>42</v>
      </c>
      <c r="D123" s="15" t="s">
        <v>43</v>
      </c>
      <c r="E123" s="35" t="s">
        <v>477</v>
      </c>
      <c r="F123" s="14" t="s">
        <v>478</v>
      </c>
      <c r="G123" s="12" t="s">
        <v>522</v>
      </c>
      <c r="H123" s="12" t="s">
        <v>72</v>
      </c>
      <c r="I123" s="52" t="s">
        <v>524</v>
      </c>
      <c r="J123" s="32" t="s">
        <v>49</v>
      </c>
      <c r="K123" s="18">
        <f t="shared" si="4"/>
        <v>200</v>
      </c>
      <c r="L123" s="18">
        <v>200</v>
      </c>
      <c r="M123" s="18"/>
      <c r="N123" s="18"/>
      <c r="O123" s="18"/>
      <c r="P123" s="18"/>
      <c r="Q123" s="12" t="s">
        <v>525</v>
      </c>
      <c r="R123" s="12" t="s">
        <v>525</v>
      </c>
      <c r="S123" s="43">
        <v>1</v>
      </c>
      <c r="T123" s="25"/>
      <c r="U123" s="44">
        <v>1</v>
      </c>
      <c r="V123" s="18">
        <v>9</v>
      </c>
      <c r="W123" s="44">
        <v>0.06</v>
      </c>
      <c r="X123" s="25" t="s">
        <v>52</v>
      </c>
      <c r="Y123" s="52">
        <v>45</v>
      </c>
      <c r="Z123" s="52">
        <v>86</v>
      </c>
      <c r="AA123" s="43">
        <v>0.95</v>
      </c>
      <c r="AB123" s="15" t="s">
        <v>54</v>
      </c>
      <c r="AC123" s="15" t="s">
        <v>125</v>
      </c>
      <c r="AD123" s="15"/>
      <c r="XFC123" s="9"/>
    </row>
    <row r="124" s="1" customFormat="1" ht="62" spans="1:16383">
      <c r="A124" s="26"/>
      <c r="B124" s="20" t="s">
        <v>526</v>
      </c>
      <c r="C124" s="15" t="s">
        <v>42</v>
      </c>
      <c r="D124" s="15" t="s">
        <v>43</v>
      </c>
      <c r="E124" s="15" t="s">
        <v>477</v>
      </c>
      <c r="F124" s="14" t="s">
        <v>478</v>
      </c>
      <c r="G124" s="15" t="s">
        <v>527</v>
      </c>
      <c r="H124" s="15" t="s">
        <v>72</v>
      </c>
      <c r="I124" s="35" t="s">
        <v>528</v>
      </c>
      <c r="J124" s="32" t="s">
        <v>49</v>
      </c>
      <c r="K124" s="18">
        <f t="shared" si="4"/>
        <v>260</v>
      </c>
      <c r="L124" s="18"/>
      <c r="M124" s="18">
        <v>260</v>
      </c>
      <c r="N124" s="18"/>
      <c r="O124" s="18"/>
      <c r="P124" s="18"/>
      <c r="Q124" s="35" t="s">
        <v>529</v>
      </c>
      <c r="R124" s="25" t="s">
        <v>102</v>
      </c>
      <c r="S124" s="44">
        <v>1</v>
      </c>
      <c r="T124" s="25" t="s">
        <v>52</v>
      </c>
      <c r="U124" s="44">
        <v>1</v>
      </c>
      <c r="V124" s="18">
        <v>3</v>
      </c>
      <c r="W124" s="44">
        <v>0.06</v>
      </c>
      <c r="X124" s="25" t="s">
        <v>52</v>
      </c>
      <c r="Y124" s="15">
        <v>60</v>
      </c>
      <c r="Z124" s="15">
        <v>116</v>
      </c>
      <c r="AA124" s="43">
        <v>0.95</v>
      </c>
      <c r="AB124" s="15" t="s">
        <v>54</v>
      </c>
      <c r="AC124" s="15" t="s">
        <v>125</v>
      </c>
      <c r="AD124" s="15"/>
      <c r="XFC124" s="9"/>
    </row>
    <row r="125" s="1" customFormat="1" ht="62" spans="1:16383">
      <c r="A125" s="26"/>
      <c r="B125" s="20" t="s">
        <v>526</v>
      </c>
      <c r="C125" s="15" t="s">
        <v>42</v>
      </c>
      <c r="D125" s="15" t="s">
        <v>43</v>
      </c>
      <c r="E125" s="15" t="s">
        <v>477</v>
      </c>
      <c r="F125" s="14" t="s">
        <v>478</v>
      </c>
      <c r="G125" s="12" t="s">
        <v>527</v>
      </c>
      <c r="H125" s="15" t="s">
        <v>72</v>
      </c>
      <c r="I125" s="35" t="s">
        <v>530</v>
      </c>
      <c r="J125" s="32" t="s">
        <v>49</v>
      </c>
      <c r="K125" s="18">
        <f t="shared" si="4"/>
        <v>200</v>
      </c>
      <c r="L125" s="18"/>
      <c r="M125" s="18">
        <v>200</v>
      </c>
      <c r="N125" s="18"/>
      <c r="O125" s="18"/>
      <c r="P125" s="18"/>
      <c r="Q125" s="35" t="s">
        <v>531</v>
      </c>
      <c r="R125" s="25" t="s">
        <v>102</v>
      </c>
      <c r="S125" s="44">
        <v>1</v>
      </c>
      <c r="T125" s="25" t="s">
        <v>52</v>
      </c>
      <c r="U125" s="44">
        <v>1</v>
      </c>
      <c r="V125" s="18">
        <v>3</v>
      </c>
      <c r="W125" s="44">
        <v>0.06</v>
      </c>
      <c r="X125" s="25" t="s">
        <v>52</v>
      </c>
      <c r="Y125" s="15">
        <v>40</v>
      </c>
      <c r="Z125" s="15">
        <v>92</v>
      </c>
      <c r="AA125" s="43">
        <v>0.95</v>
      </c>
      <c r="AB125" s="15" t="s">
        <v>54</v>
      </c>
      <c r="AC125" s="15" t="s">
        <v>125</v>
      </c>
      <c r="AD125" s="15"/>
      <c r="XFC125" s="9"/>
    </row>
    <row r="126" s="1" customFormat="1" ht="62" spans="1:16383">
      <c r="A126" s="26"/>
      <c r="B126" s="20" t="s">
        <v>526</v>
      </c>
      <c r="C126" s="15" t="s">
        <v>42</v>
      </c>
      <c r="D126" s="15" t="s">
        <v>43</v>
      </c>
      <c r="E126" s="15" t="s">
        <v>477</v>
      </c>
      <c r="F126" s="14" t="s">
        <v>478</v>
      </c>
      <c r="G126" s="12" t="s">
        <v>527</v>
      </c>
      <c r="H126" s="15" t="s">
        <v>72</v>
      </c>
      <c r="I126" s="15" t="s">
        <v>503</v>
      </c>
      <c r="J126" s="32" t="s">
        <v>49</v>
      </c>
      <c r="K126" s="18">
        <f t="shared" si="4"/>
        <v>240</v>
      </c>
      <c r="L126" s="18"/>
      <c r="M126" s="18">
        <v>240</v>
      </c>
      <c r="N126" s="22"/>
      <c r="O126" s="18"/>
      <c r="P126" s="18"/>
      <c r="Q126" s="15" t="s">
        <v>504</v>
      </c>
      <c r="R126" s="15" t="s">
        <v>97</v>
      </c>
      <c r="S126" s="43">
        <v>1</v>
      </c>
      <c r="T126" s="15" t="s">
        <v>52</v>
      </c>
      <c r="U126" s="44">
        <v>1</v>
      </c>
      <c r="V126" s="18">
        <v>3</v>
      </c>
      <c r="W126" s="44">
        <v>0.06</v>
      </c>
      <c r="X126" s="25" t="s">
        <v>52</v>
      </c>
      <c r="Y126" s="15">
        <v>15</v>
      </c>
      <c r="Z126" s="15">
        <v>38</v>
      </c>
      <c r="AA126" s="43">
        <v>0.95</v>
      </c>
      <c r="AB126" s="15" t="s">
        <v>54</v>
      </c>
      <c r="AC126" s="15" t="s">
        <v>125</v>
      </c>
      <c r="AD126" s="15"/>
      <c r="XFC126" s="9"/>
    </row>
    <row r="127" s="1" customFormat="1" ht="62" spans="1:16383">
      <c r="A127" s="61"/>
      <c r="B127" s="16" t="s">
        <v>482</v>
      </c>
      <c r="C127" s="16" t="s">
        <v>42</v>
      </c>
      <c r="D127" s="15" t="s">
        <v>43</v>
      </c>
      <c r="E127" s="15" t="s">
        <v>477</v>
      </c>
      <c r="F127" s="14" t="s">
        <v>478</v>
      </c>
      <c r="G127" s="16" t="s">
        <v>483</v>
      </c>
      <c r="H127" s="16" t="s">
        <v>47</v>
      </c>
      <c r="I127" s="16" t="s">
        <v>532</v>
      </c>
      <c r="J127" s="32" t="s">
        <v>49</v>
      </c>
      <c r="K127" s="18">
        <f t="shared" si="4"/>
        <v>50</v>
      </c>
      <c r="L127" s="22"/>
      <c r="M127" s="18">
        <v>50</v>
      </c>
      <c r="N127" s="46"/>
      <c r="O127" s="46"/>
      <c r="P127" s="22"/>
      <c r="Q127" s="16" t="s">
        <v>533</v>
      </c>
      <c r="R127" s="25" t="s">
        <v>102</v>
      </c>
      <c r="S127" s="44">
        <v>1</v>
      </c>
      <c r="T127" s="25" t="s">
        <v>52</v>
      </c>
      <c r="U127" s="44">
        <v>1</v>
      </c>
      <c r="V127" s="18">
        <v>10</v>
      </c>
      <c r="W127" s="43">
        <v>0.06</v>
      </c>
      <c r="X127" s="25" t="s">
        <v>52</v>
      </c>
      <c r="Y127" s="34">
        <v>102</v>
      </c>
      <c r="Z127" s="34">
        <v>277</v>
      </c>
      <c r="AA127" s="43">
        <v>0.95</v>
      </c>
      <c r="AB127" s="15" t="s">
        <v>54</v>
      </c>
      <c r="AC127" s="15" t="s">
        <v>534</v>
      </c>
      <c r="AD127" s="15"/>
      <c r="XFC127" s="9"/>
    </row>
    <row r="128" s="1" customFormat="1" ht="62" spans="1:16383">
      <c r="A128" s="15"/>
      <c r="B128" s="25" t="s">
        <v>535</v>
      </c>
      <c r="C128" s="25" t="s">
        <v>42</v>
      </c>
      <c r="D128" s="16" t="s">
        <v>43</v>
      </c>
      <c r="E128" s="25" t="s">
        <v>536</v>
      </c>
      <c r="F128" s="25" t="s">
        <v>537</v>
      </c>
      <c r="G128" s="25" t="s">
        <v>538</v>
      </c>
      <c r="H128" s="25" t="s">
        <v>72</v>
      </c>
      <c r="I128" s="25" t="s">
        <v>539</v>
      </c>
      <c r="J128" s="32" t="s">
        <v>49</v>
      </c>
      <c r="K128" s="18">
        <f t="shared" si="4"/>
        <v>100</v>
      </c>
      <c r="L128" s="22">
        <v>100</v>
      </c>
      <c r="M128" s="34"/>
      <c r="N128" s="34"/>
      <c r="O128" s="34"/>
      <c r="P128" s="34"/>
      <c r="Q128" s="25" t="s">
        <v>539</v>
      </c>
      <c r="R128" s="25" t="s">
        <v>540</v>
      </c>
      <c r="S128" s="44">
        <v>1</v>
      </c>
      <c r="T128" s="15" t="s">
        <v>52</v>
      </c>
      <c r="U128" s="44">
        <v>1</v>
      </c>
      <c r="V128" s="34">
        <v>6</v>
      </c>
      <c r="W128" s="44">
        <v>0.06</v>
      </c>
      <c r="X128" s="25" t="s">
        <v>52</v>
      </c>
      <c r="Y128" s="34">
        <v>30</v>
      </c>
      <c r="Z128" s="34">
        <v>81</v>
      </c>
      <c r="AA128" s="44">
        <v>0.95</v>
      </c>
      <c r="AB128" s="15" t="s">
        <v>54</v>
      </c>
      <c r="AC128" s="43" t="s">
        <v>186</v>
      </c>
      <c r="AD128" s="15"/>
      <c r="XFC128" s="9"/>
    </row>
    <row r="129" s="1" customFormat="1" ht="77.5" spans="1:16383">
      <c r="A129" s="15"/>
      <c r="B129" s="20" t="s">
        <v>541</v>
      </c>
      <c r="C129" s="15" t="s">
        <v>42</v>
      </c>
      <c r="D129" s="15" t="s">
        <v>43</v>
      </c>
      <c r="E129" s="25" t="s">
        <v>536</v>
      </c>
      <c r="F129" s="15" t="s">
        <v>537</v>
      </c>
      <c r="G129" s="15" t="s">
        <v>542</v>
      </c>
      <c r="H129" s="15" t="s">
        <v>47</v>
      </c>
      <c r="I129" s="35" t="s">
        <v>543</v>
      </c>
      <c r="J129" s="32" t="s">
        <v>49</v>
      </c>
      <c r="K129" s="18">
        <f t="shared" si="4"/>
        <v>110</v>
      </c>
      <c r="L129" s="18">
        <v>110</v>
      </c>
      <c r="M129" s="26"/>
      <c r="N129" s="26"/>
      <c r="O129" s="26"/>
      <c r="P129" s="26"/>
      <c r="Q129" s="35" t="s">
        <v>544</v>
      </c>
      <c r="R129" s="25" t="s">
        <v>545</v>
      </c>
      <c r="S129" s="43">
        <v>1</v>
      </c>
      <c r="T129" s="15" t="s">
        <v>52</v>
      </c>
      <c r="U129" s="44">
        <v>1</v>
      </c>
      <c r="V129" s="34">
        <v>9</v>
      </c>
      <c r="W129" s="44">
        <v>0.0642857142857143</v>
      </c>
      <c r="X129" s="25" t="s">
        <v>52</v>
      </c>
      <c r="Y129" s="34">
        <v>35</v>
      </c>
      <c r="Z129" s="34">
        <v>93</v>
      </c>
      <c r="AA129" s="44">
        <v>0.95</v>
      </c>
      <c r="AB129" s="15" t="s">
        <v>54</v>
      </c>
      <c r="AC129" s="43" t="s">
        <v>186</v>
      </c>
      <c r="AD129" s="15"/>
      <c r="XFC129" s="9"/>
    </row>
    <row r="130" s="1" customFormat="1" ht="62" spans="1:16383">
      <c r="A130" s="15"/>
      <c r="B130" s="25" t="s">
        <v>546</v>
      </c>
      <c r="C130" s="25" t="s">
        <v>42</v>
      </c>
      <c r="D130" s="16" t="s">
        <v>43</v>
      </c>
      <c r="E130" s="25" t="s">
        <v>536</v>
      </c>
      <c r="F130" s="25" t="s">
        <v>537</v>
      </c>
      <c r="G130" s="25" t="s">
        <v>542</v>
      </c>
      <c r="H130" s="25" t="s">
        <v>47</v>
      </c>
      <c r="I130" s="35" t="s">
        <v>547</v>
      </c>
      <c r="J130" s="32" t="s">
        <v>49</v>
      </c>
      <c r="K130" s="18">
        <f t="shared" si="4"/>
        <v>160</v>
      </c>
      <c r="L130" s="22">
        <v>160</v>
      </c>
      <c r="M130" s="26"/>
      <c r="N130" s="26"/>
      <c r="O130" s="26"/>
      <c r="P130" s="26"/>
      <c r="Q130" s="99" t="s">
        <v>548</v>
      </c>
      <c r="R130" s="25" t="s">
        <v>549</v>
      </c>
      <c r="S130" s="43">
        <v>1</v>
      </c>
      <c r="T130" s="15" t="s">
        <v>52</v>
      </c>
      <c r="U130" s="44">
        <v>1</v>
      </c>
      <c r="V130" s="34">
        <v>6</v>
      </c>
      <c r="W130" s="44">
        <v>0.06</v>
      </c>
      <c r="X130" s="25" t="s">
        <v>52</v>
      </c>
      <c r="Y130" s="34">
        <v>20</v>
      </c>
      <c r="Z130" s="34">
        <v>52</v>
      </c>
      <c r="AA130" s="44">
        <v>0.95</v>
      </c>
      <c r="AB130" s="15" t="s">
        <v>54</v>
      </c>
      <c r="AC130" s="43" t="s">
        <v>186</v>
      </c>
      <c r="AD130" s="15"/>
      <c r="XFC130" s="9"/>
    </row>
    <row r="131" s="1" customFormat="1" ht="77.5" spans="1:16383">
      <c r="A131" s="15"/>
      <c r="B131" s="25" t="s">
        <v>550</v>
      </c>
      <c r="C131" s="25" t="s">
        <v>42</v>
      </c>
      <c r="D131" s="16" t="s">
        <v>43</v>
      </c>
      <c r="E131" s="25" t="s">
        <v>536</v>
      </c>
      <c r="F131" s="25" t="s">
        <v>537</v>
      </c>
      <c r="G131" s="15" t="s">
        <v>551</v>
      </c>
      <c r="H131" s="25" t="s">
        <v>72</v>
      </c>
      <c r="I131" s="15" t="s">
        <v>552</v>
      </c>
      <c r="J131" s="32" t="s">
        <v>49</v>
      </c>
      <c r="K131" s="18">
        <f t="shared" si="4"/>
        <v>181</v>
      </c>
      <c r="L131" s="22"/>
      <c r="M131" s="18">
        <v>181</v>
      </c>
      <c r="N131" s="18"/>
      <c r="O131" s="18"/>
      <c r="P131" s="18"/>
      <c r="Q131" s="15" t="s">
        <v>553</v>
      </c>
      <c r="R131" s="25" t="s">
        <v>554</v>
      </c>
      <c r="S131" s="43">
        <v>1</v>
      </c>
      <c r="T131" s="15" t="s">
        <v>52</v>
      </c>
      <c r="U131" s="44">
        <v>1</v>
      </c>
      <c r="V131" s="18">
        <v>0.9</v>
      </c>
      <c r="W131" s="44">
        <v>0.06</v>
      </c>
      <c r="X131" s="25" t="s">
        <v>52</v>
      </c>
      <c r="Y131" s="34">
        <v>20</v>
      </c>
      <c r="Z131" s="34">
        <v>35</v>
      </c>
      <c r="AA131" s="44">
        <v>0.95</v>
      </c>
      <c r="AB131" s="15" t="s">
        <v>54</v>
      </c>
      <c r="AC131" s="43" t="s">
        <v>186</v>
      </c>
      <c r="AD131" s="15"/>
      <c r="XFC131" s="9"/>
    </row>
    <row r="132" s="1" customFormat="1" ht="62" spans="1:16383">
      <c r="A132" s="15"/>
      <c r="B132" s="25" t="s">
        <v>555</v>
      </c>
      <c r="C132" s="25" t="s">
        <v>42</v>
      </c>
      <c r="D132" s="16" t="s">
        <v>43</v>
      </c>
      <c r="E132" s="25" t="s">
        <v>536</v>
      </c>
      <c r="F132" s="25" t="s">
        <v>537</v>
      </c>
      <c r="G132" s="25" t="s">
        <v>556</v>
      </c>
      <c r="H132" s="25" t="s">
        <v>47</v>
      </c>
      <c r="I132" s="25" t="s">
        <v>325</v>
      </c>
      <c r="J132" s="32" t="s">
        <v>49</v>
      </c>
      <c r="K132" s="18">
        <f t="shared" si="4"/>
        <v>100</v>
      </c>
      <c r="L132" s="22">
        <v>100</v>
      </c>
      <c r="M132" s="34"/>
      <c r="N132" s="34"/>
      <c r="O132" s="34"/>
      <c r="P132" s="34"/>
      <c r="Q132" s="25" t="s">
        <v>325</v>
      </c>
      <c r="R132" s="25" t="s">
        <v>557</v>
      </c>
      <c r="S132" s="43">
        <v>1</v>
      </c>
      <c r="T132" s="15"/>
      <c r="U132" s="44">
        <v>1</v>
      </c>
      <c r="V132" s="34">
        <v>6</v>
      </c>
      <c r="W132" s="44">
        <v>0.06</v>
      </c>
      <c r="X132" s="25" t="s">
        <v>52</v>
      </c>
      <c r="Y132" s="34">
        <v>25</v>
      </c>
      <c r="Z132" s="34">
        <v>61</v>
      </c>
      <c r="AA132" s="44">
        <v>0.95</v>
      </c>
      <c r="AB132" s="15" t="s">
        <v>54</v>
      </c>
      <c r="AC132" s="43" t="s">
        <v>186</v>
      </c>
      <c r="AD132" s="15"/>
      <c r="XFC132" s="9"/>
    </row>
    <row r="133" s="1" customFormat="1" ht="77.5" spans="1:16383">
      <c r="A133" s="15"/>
      <c r="B133" s="25" t="s">
        <v>558</v>
      </c>
      <c r="C133" s="25" t="s">
        <v>42</v>
      </c>
      <c r="D133" s="16" t="s">
        <v>43</v>
      </c>
      <c r="E133" s="25" t="s">
        <v>536</v>
      </c>
      <c r="F133" s="25" t="s">
        <v>537</v>
      </c>
      <c r="G133" s="25" t="s">
        <v>559</v>
      </c>
      <c r="H133" s="25" t="s">
        <v>47</v>
      </c>
      <c r="I133" s="35" t="s">
        <v>560</v>
      </c>
      <c r="J133" s="32" t="s">
        <v>49</v>
      </c>
      <c r="K133" s="18">
        <f t="shared" si="4"/>
        <v>130</v>
      </c>
      <c r="L133" s="22"/>
      <c r="M133" s="26">
        <v>130</v>
      </c>
      <c r="N133" s="26"/>
      <c r="O133" s="26"/>
      <c r="P133" s="26"/>
      <c r="Q133" s="99" t="s">
        <v>561</v>
      </c>
      <c r="R133" s="25" t="s">
        <v>562</v>
      </c>
      <c r="S133" s="43">
        <v>1</v>
      </c>
      <c r="T133" s="15" t="s">
        <v>52</v>
      </c>
      <c r="U133" s="44">
        <v>1</v>
      </c>
      <c r="V133" s="34">
        <v>9</v>
      </c>
      <c r="W133" s="44">
        <v>0.0692307692307692</v>
      </c>
      <c r="X133" s="25" t="s">
        <v>52</v>
      </c>
      <c r="Y133" s="34">
        <v>30</v>
      </c>
      <c r="Z133" s="34">
        <v>81</v>
      </c>
      <c r="AA133" s="44">
        <v>0.95</v>
      </c>
      <c r="AB133" s="15" t="s">
        <v>54</v>
      </c>
      <c r="AC133" s="43" t="s">
        <v>186</v>
      </c>
      <c r="AD133" s="15"/>
      <c r="XFC133" s="9"/>
    </row>
    <row r="134" s="1" customFormat="1" ht="62" spans="1:16383">
      <c r="A134" s="15"/>
      <c r="B134" s="25" t="s">
        <v>563</v>
      </c>
      <c r="C134" s="25" t="s">
        <v>42</v>
      </c>
      <c r="D134" s="16" t="s">
        <v>43</v>
      </c>
      <c r="E134" s="25" t="s">
        <v>536</v>
      </c>
      <c r="F134" s="25" t="s">
        <v>537</v>
      </c>
      <c r="G134" s="25" t="s">
        <v>564</v>
      </c>
      <c r="H134" s="25" t="s">
        <v>47</v>
      </c>
      <c r="I134" s="35" t="s">
        <v>565</v>
      </c>
      <c r="J134" s="32" t="s">
        <v>49</v>
      </c>
      <c r="K134" s="18">
        <f t="shared" si="4"/>
        <v>160</v>
      </c>
      <c r="L134" s="22">
        <v>160</v>
      </c>
      <c r="M134" s="26"/>
      <c r="N134" s="26"/>
      <c r="O134" s="26"/>
      <c r="P134" s="26"/>
      <c r="Q134" s="100" t="s">
        <v>566</v>
      </c>
      <c r="R134" s="100" t="s">
        <v>566</v>
      </c>
      <c r="S134" s="43">
        <v>1</v>
      </c>
      <c r="T134" s="15" t="s">
        <v>52</v>
      </c>
      <c r="U134" s="44">
        <v>1</v>
      </c>
      <c r="V134" s="34">
        <v>7</v>
      </c>
      <c r="W134" s="44">
        <v>0.07</v>
      </c>
      <c r="X134" s="25" t="s">
        <v>52</v>
      </c>
      <c r="Y134" s="34">
        <v>24</v>
      </c>
      <c r="Z134" s="34">
        <v>57</v>
      </c>
      <c r="AA134" s="44">
        <v>0.95</v>
      </c>
      <c r="AB134" s="15" t="s">
        <v>54</v>
      </c>
      <c r="AC134" s="43" t="s">
        <v>186</v>
      </c>
      <c r="AD134" s="15"/>
      <c r="XFC134" s="9"/>
    </row>
    <row r="135" s="1" customFormat="1" ht="62" spans="1:16383">
      <c r="A135" s="15"/>
      <c r="B135" s="25" t="s">
        <v>567</v>
      </c>
      <c r="C135" s="25" t="s">
        <v>42</v>
      </c>
      <c r="D135" s="16" t="s">
        <v>43</v>
      </c>
      <c r="E135" s="25" t="s">
        <v>536</v>
      </c>
      <c r="F135" s="25" t="s">
        <v>537</v>
      </c>
      <c r="G135" s="25" t="s">
        <v>568</v>
      </c>
      <c r="H135" s="25" t="s">
        <v>47</v>
      </c>
      <c r="I135" s="25" t="s">
        <v>569</v>
      </c>
      <c r="J135" s="32" t="s">
        <v>49</v>
      </c>
      <c r="K135" s="18">
        <f t="shared" si="4"/>
        <v>80</v>
      </c>
      <c r="L135" s="22"/>
      <c r="M135" s="34">
        <v>80</v>
      </c>
      <c r="N135" s="34"/>
      <c r="O135" s="34"/>
      <c r="P135" s="34"/>
      <c r="Q135" s="25" t="s">
        <v>570</v>
      </c>
      <c r="R135" s="25" t="s">
        <v>571</v>
      </c>
      <c r="S135" s="44">
        <v>1</v>
      </c>
      <c r="T135" s="15" t="s">
        <v>52</v>
      </c>
      <c r="U135" s="44">
        <v>1</v>
      </c>
      <c r="V135" s="34">
        <v>5.5</v>
      </c>
      <c r="W135" s="44">
        <v>0.06875</v>
      </c>
      <c r="X135" s="25" t="s">
        <v>52</v>
      </c>
      <c r="Y135" s="34">
        <v>22</v>
      </c>
      <c r="Z135" s="34">
        <v>51</v>
      </c>
      <c r="AA135" s="44">
        <v>0.95</v>
      </c>
      <c r="AB135" s="15" t="s">
        <v>54</v>
      </c>
      <c r="AC135" s="43" t="s">
        <v>186</v>
      </c>
      <c r="AD135" s="15"/>
      <c r="XFC135" s="9"/>
    </row>
    <row r="136" s="1" customFormat="1" ht="60" spans="1:16383">
      <c r="A136" s="17"/>
      <c r="B136" s="20" t="s">
        <v>572</v>
      </c>
      <c r="C136" s="15" t="s">
        <v>42</v>
      </c>
      <c r="D136" s="15" t="s">
        <v>43</v>
      </c>
      <c r="E136" s="15" t="s">
        <v>536</v>
      </c>
      <c r="F136" s="15" t="s">
        <v>537</v>
      </c>
      <c r="G136" s="15" t="s">
        <v>573</v>
      </c>
      <c r="H136" s="25" t="s">
        <v>72</v>
      </c>
      <c r="I136" s="35" t="s">
        <v>574</v>
      </c>
      <c r="J136" s="32" t="s">
        <v>49</v>
      </c>
      <c r="K136" s="18">
        <f t="shared" si="4"/>
        <v>40</v>
      </c>
      <c r="L136" s="18"/>
      <c r="M136" s="26">
        <v>40</v>
      </c>
      <c r="N136" s="26"/>
      <c r="O136" s="26"/>
      <c r="P136" s="26"/>
      <c r="Q136" s="35" t="s">
        <v>574</v>
      </c>
      <c r="R136" s="25" t="s">
        <v>575</v>
      </c>
      <c r="S136" s="43">
        <v>1</v>
      </c>
      <c r="T136" s="25" t="s">
        <v>52</v>
      </c>
      <c r="U136" s="44">
        <v>1</v>
      </c>
      <c r="V136" s="34">
        <v>8</v>
      </c>
      <c r="W136" s="44">
        <v>0.08</v>
      </c>
      <c r="X136" s="25" t="s">
        <v>52</v>
      </c>
      <c r="Y136" s="15">
        <v>18</v>
      </c>
      <c r="Z136" s="15">
        <v>30</v>
      </c>
      <c r="AA136" s="43">
        <v>0.95</v>
      </c>
      <c r="AB136" s="15" t="s">
        <v>54</v>
      </c>
      <c r="AC136" s="15" t="s">
        <v>385</v>
      </c>
      <c r="AD136" s="15"/>
      <c r="XFC136" s="9"/>
    </row>
    <row r="137" s="1" customFormat="1" ht="62" spans="1:16383">
      <c r="A137" s="15"/>
      <c r="B137" s="25" t="s">
        <v>576</v>
      </c>
      <c r="C137" s="25" t="s">
        <v>42</v>
      </c>
      <c r="D137" s="16" t="s">
        <v>43</v>
      </c>
      <c r="E137" s="25" t="s">
        <v>536</v>
      </c>
      <c r="F137" s="25" t="s">
        <v>537</v>
      </c>
      <c r="G137" s="25" t="s">
        <v>577</v>
      </c>
      <c r="H137" s="25" t="s">
        <v>47</v>
      </c>
      <c r="I137" s="25" t="s">
        <v>578</v>
      </c>
      <c r="J137" s="32" t="s">
        <v>49</v>
      </c>
      <c r="K137" s="18">
        <f t="shared" ref="K137:K170" si="5">SUM(L137:P137)</f>
        <v>100</v>
      </c>
      <c r="L137" s="22"/>
      <c r="M137" s="34">
        <v>100</v>
      </c>
      <c r="N137" s="34"/>
      <c r="O137" s="34"/>
      <c r="P137" s="34"/>
      <c r="Q137" s="25" t="s">
        <v>578</v>
      </c>
      <c r="R137" s="25" t="s">
        <v>579</v>
      </c>
      <c r="S137" s="44">
        <v>1</v>
      </c>
      <c r="T137" s="34" t="s">
        <v>52</v>
      </c>
      <c r="U137" s="44">
        <v>1</v>
      </c>
      <c r="V137" s="34">
        <v>7</v>
      </c>
      <c r="W137" s="44">
        <v>0.07</v>
      </c>
      <c r="X137" s="25" t="s">
        <v>52</v>
      </c>
      <c r="Y137" s="15">
        <v>15</v>
      </c>
      <c r="Z137" s="34">
        <v>42</v>
      </c>
      <c r="AA137" s="44">
        <v>0.95</v>
      </c>
      <c r="AB137" s="15" t="s">
        <v>54</v>
      </c>
      <c r="AC137" s="43" t="s">
        <v>186</v>
      </c>
      <c r="AD137" s="15"/>
      <c r="XFC137" s="9"/>
    </row>
    <row r="138" s="1" customFormat="1" ht="62" spans="1:16383">
      <c r="A138" s="17"/>
      <c r="B138" s="15" t="s">
        <v>580</v>
      </c>
      <c r="C138" s="58" t="s">
        <v>42</v>
      </c>
      <c r="D138" s="16" t="s">
        <v>43</v>
      </c>
      <c r="E138" s="25" t="s">
        <v>536</v>
      </c>
      <c r="F138" s="12" t="s">
        <v>537</v>
      </c>
      <c r="G138" s="15" t="s">
        <v>551</v>
      </c>
      <c r="H138" s="25" t="s">
        <v>72</v>
      </c>
      <c r="I138" s="15" t="s">
        <v>581</v>
      </c>
      <c r="J138" s="32" t="s">
        <v>49</v>
      </c>
      <c r="K138" s="18">
        <f t="shared" si="5"/>
        <v>60</v>
      </c>
      <c r="L138" s="26">
        <v>60</v>
      </c>
      <c r="M138" s="26"/>
      <c r="N138" s="26"/>
      <c r="O138" s="26"/>
      <c r="P138" s="26"/>
      <c r="Q138" s="15" t="s">
        <v>582</v>
      </c>
      <c r="R138" s="25" t="s">
        <v>554</v>
      </c>
      <c r="S138" s="43">
        <v>1</v>
      </c>
      <c r="T138" s="15" t="s">
        <v>52</v>
      </c>
      <c r="U138" s="12">
        <v>80</v>
      </c>
      <c r="V138" s="18">
        <v>0.9</v>
      </c>
      <c r="W138" s="44">
        <v>0.06</v>
      </c>
      <c r="X138" s="25" t="s">
        <v>52</v>
      </c>
      <c r="Y138" s="34">
        <v>20</v>
      </c>
      <c r="Z138" s="34">
        <v>35</v>
      </c>
      <c r="AA138" s="44">
        <v>0.95</v>
      </c>
      <c r="AB138" s="15" t="s">
        <v>54</v>
      </c>
      <c r="AC138" s="43" t="s">
        <v>186</v>
      </c>
      <c r="AD138" s="15"/>
      <c r="XFC138" s="9"/>
    </row>
    <row r="139" s="1" customFormat="1" ht="77.5" spans="1:16383">
      <c r="A139" s="17"/>
      <c r="B139" s="25" t="s">
        <v>583</v>
      </c>
      <c r="C139" s="25" t="s">
        <v>42</v>
      </c>
      <c r="D139" s="16" t="s">
        <v>43</v>
      </c>
      <c r="E139" s="25" t="s">
        <v>536</v>
      </c>
      <c r="F139" s="25" t="s">
        <v>537</v>
      </c>
      <c r="G139" s="25" t="s">
        <v>559</v>
      </c>
      <c r="H139" s="25" t="s">
        <v>47</v>
      </c>
      <c r="I139" s="25" t="s">
        <v>584</v>
      </c>
      <c r="J139" s="32" t="s">
        <v>49</v>
      </c>
      <c r="K139" s="18">
        <f t="shared" si="5"/>
        <v>228</v>
      </c>
      <c r="L139" s="22"/>
      <c r="M139" s="26">
        <v>228</v>
      </c>
      <c r="N139" s="26"/>
      <c r="O139" s="26"/>
      <c r="P139" s="26"/>
      <c r="Q139" s="100" t="s">
        <v>585</v>
      </c>
      <c r="R139" s="25" t="s">
        <v>586</v>
      </c>
      <c r="S139" s="43">
        <v>1</v>
      </c>
      <c r="T139" s="15" t="s">
        <v>52</v>
      </c>
      <c r="U139" s="44">
        <v>1</v>
      </c>
      <c r="V139" s="18">
        <v>0.9</v>
      </c>
      <c r="W139" s="44">
        <v>0.06</v>
      </c>
      <c r="X139" s="25" t="s">
        <v>52</v>
      </c>
      <c r="Y139" s="34">
        <v>30</v>
      </c>
      <c r="Z139" s="34">
        <v>50</v>
      </c>
      <c r="AA139" s="44">
        <v>0.95</v>
      </c>
      <c r="AB139" s="15" t="s">
        <v>54</v>
      </c>
      <c r="AC139" s="43" t="s">
        <v>186</v>
      </c>
      <c r="AD139" s="15"/>
      <c r="XFC139" s="9"/>
    </row>
    <row r="140" s="1" customFormat="1" ht="62" spans="1:16383">
      <c r="A140" s="17"/>
      <c r="B140" s="15" t="s">
        <v>587</v>
      </c>
      <c r="C140" s="58" t="s">
        <v>42</v>
      </c>
      <c r="D140" s="12" t="s">
        <v>43</v>
      </c>
      <c r="E140" s="25" t="s">
        <v>536</v>
      </c>
      <c r="F140" s="12" t="s">
        <v>537</v>
      </c>
      <c r="G140" s="25" t="s">
        <v>559</v>
      </c>
      <c r="H140" s="15" t="s">
        <v>47</v>
      </c>
      <c r="I140" s="82" t="s">
        <v>588</v>
      </c>
      <c r="J140" s="32" t="s">
        <v>49</v>
      </c>
      <c r="K140" s="18">
        <f t="shared" si="5"/>
        <v>172</v>
      </c>
      <c r="L140" s="26">
        <v>172</v>
      </c>
      <c r="N140" s="26"/>
      <c r="O140" s="26"/>
      <c r="P140" s="26"/>
      <c r="Q140" s="101" t="s">
        <v>589</v>
      </c>
      <c r="R140" s="25" t="s">
        <v>590</v>
      </c>
      <c r="S140" s="43">
        <v>1</v>
      </c>
      <c r="T140" s="15" t="s">
        <v>52</v>
      </c>
      <c r="U140" s="43">
        <v>1</v>
      </c>
      <c r="V140" s="18">
        <v>0.9</v>
      </c>
      <c r="W140" s="43">
        <v>0.06</v>
      </c>
      <c r="X140" s="15">
        <v>30</v>
      </c>
      <c r="Y140" s="15">
        <v>30</v>
      </c>
      <c r="Z140" s="34">
        <v>50</v>
      </c>
      <c r="AA140" s="44">
        <v>0.95</v>
      </c>
      <c r="AB140" s="15" t="s">
        <v>54</v>
      </c>
      <c r="AC140" s="43" t="s">
        <v>186</v>
      </c>
      <c r="AD140" s="15"/>
      <c r="XFC140" s="9"/>
    </row>
    <row r="141" s="1" customFormat="1" ht="62" spans="1:16383">
      <c r="A141" s="17"/>
      <c r="B141" s="25" t="s">
        <v>591</v>
      </c>
      <c r="C141" s="25" t="s">
        <v>42</v>
      </c>
      <c r="D141" s="16" t="s">
        <v>43</v>
      </c>
      <c r="E141" s="25" t="s">
        <v>536</v>
      </c>
      <c r="F141" s="25" t="s">
        <v>537</v>
      </c>
      <c r="G141" s="25" t="s">
        <v>592</v>
      </c>
      <c r="H141" s="25" t="s">
        <v>47</v>
      </c>
      <c r="I141" s="25" t="s">
        <v>593</v>
      </c>
      <c r="J141" s="32" t="s">
        <v>49</v>
      </c>
      <c r="K141" s="18">
        <f t="shared" si="5"/>
        <v>15</v>
      </c>
      <c r="L141" s="22"/>
      <c r="M141" s="26">
        <v>15</v>
      </c>
      <c r="N141" s="26"/>
      <c r="O141" s="26"/>
      <c r="P141" s="26"/>
      <c r="Q141" s="25" t="s">
        <v>594</v>
      </c>
      <c r="R141" s="25" t="s">
        <v>579</v>
      </c>
      <c r="S141" s="43">
        <v>1</v>
      </c>
      <c r="T141" s="15" t="s">
        <v>52</v>
      </c>
      <c r="U141" s="44">
        <v>1</v>
      </c>
      <c r="V141" s="34">
        <v>0.9</v>
      </c>
      <c r="W141" s="44">
        <v>0.06</v>
      </c>
      <c r="X141" s="25" t="s">
        <v>52</v>
      </c>
      <c r="Y141" s="34">
        <v>15</v>
      </c>
      <c r="Z141" s="34">
        <v>30</v>
      </c>
      <c r="AA141" s="44">
        <v>0.95</v>
      </c>
      <c r="AB141" s="15" t="s">
        <v>54</v>
      </c>
      <c r="AC141" s="43" t="s">
        <v>186</v>
      </c>
      <c r="AD141" s="15"/>
      <c r="XFC141" s="9"/>
    </row>
    <row r="142" s="1" customFormat="1" ht="62" spans="1:16383">
      <c r="A142" s="17"/>
      <c r="B142" s="25" t="s">
        <v>595</v>
      </c>
      <c r="C142" s="25" t="s">
        <v>42</v>
      </c>
      <c r="D142" s="16" t="s">
        <v>43</v>
      </c>
      <c r="E142" s="25" t="s">
        <v>536</v>
      </c>
      <c r="F142" s="25" t="s">
        <v>537</v>
      </c>
      <c r="G142" s="25" t="s">
        <v>592</v>
      </c>
      <c r="H142" s="25" t="s">
        <v>47</v>
      </c>
      <c r="I142" s="25" t="s">
        <v>596</v>
      </c>
      <c r="J142" s="32" t="s">
        <v>49</v>
      </c>
      <c r="K142" s="18">
        <f t="shared" si="5"/>
        <v>80</v>
      </c>
      <c r="L142" s="22"/>
      <c r="M142" s="26">
        <v>80</v>
      </c>
      <c r="N142" s="26"/>
      <c r="O142" s="26"/>
      <c r="P142" s="26"/>
      <c r="Q142" s="25" t="s">
        <v>597</v>
      </c>
      <c r="R142" s="25" t="s">
        <v>554</v>
      </c>
      <c r="S142" s="43">
        <v>1</v>
      </c>
      <c r="T142" s="15" t="s">
        <v>52</v>
      </c>
      <c r="U142" s="44">
        <v>1</v>
      </c>
      <c r="V142" s="34">
        <v>4.8</v>
      </c>
      <c r="W142" s="44">
        <v>0.0642857142857143</v>
      </c>
      <c r="X142" s="25" t="s">
        <v>52</v>
      </c>
      <c r="Y142" s="34">
        <v>20</v>
      </c>
      <c r="Z142" s="34">
        <v>50</v>
      </c>
      <c r="AA142" s="44">
        <v>0.95</v>
      </c>
      <c r="AB142" s="15" t="s">
        <v>54</v>
      </c>
      <c r="AC142" s="43" t="s">
        <v>186</v>
      </c>
      <c r="AD142" s="15"/>
      <c r="XFC142" s="9"/>
    </row>
    <row r="143" s="1" customFormat="1" ht="46.5" spans="1:16383">
      <c r="A143" s="15"/>
      <c r="B143" s="18" t="s">
        <v>598</v>
      </c>
      <c r="C143" s="18" t="s">
        <v>42</v>
      </c>
      <c r="D143" s="18" t="s">
        <v>43</v>
      </c>
      <c r="E143" s="18" t="s">
        <v>599</v>
      </c>
      <c r="F143" s="18" t="s">
        <v>600</v>
      </c>
      <c r="G143" s="18" t="s">
        <v>601</v>
      </c>
      <c r="H143" s="18" t="s">
        <v>47</v>
      </c>
      <c r="I143" s="18" t="s">
        <v>602</v>
      </c>
      <c r="J143" s="32" t="s">
        <v>49</v>
      </c>
      <c r="K143" s="18">
        <f t="shared" si="5"/>
        <v>45</v>
      </c>
      <c r="L143" s="22"/>
      <c r="M143" s="21">
        <v>45</v>
      </c>
      <c r="N143" s="22"/>
      <c r="O143" s="22"/>
      <c r="P143" s="22"/>
      <c r="Q143" s="18" t="s">
        <v>602</v>
      </c>
      <c r="R143" s="25" t="s">
        <v>377</v>
      </c>
      <c r="S143" s="44">
        <v>1</v>
      </c>
      <c r="T143" s="18" t="s">
        <v>52</v>
      </c>
      <c r="U143" s="44" t="s">
        <v>52</v>
      </c>
      <c r="V143" s="18">
        <v>3.5</v>
      </c>
      <c r="W143" s="44">
        <v>0.08</v>
      </c>
      <c r="X143" s="102" t="s">
        <v>52</v>
      </c>
      <c r="Y143" s="56">
        <v>15</v>
      </c>
      <c r="Z143" s="56">
        <v>36</v>
      </c>
      <c r="AA143" s="43">
        <v>0.9</v>
      </c>
      <c r="AB143" s="15" t="s">
        <v>54</v>
      </c>
      <c r="AC143" s="22" t="s">
        <v>603</v>
      </c>
      <c r="AD143" s="15"/>
      <c r="XFC143" s="9"/>
    </row>
    <row r="144" s="1" customFormat="1" ht="46.5" spans="1:16383">
      <c r="A144" s="15"/>
      <c r="B144" s="22" t="s">
        <v>604</v>
      </c>
      <c r="C144" s="18" t="s">
        <v>42</v>
      </c>
      <c r="D144" s="22" t="s">
        <v>43</v>
      </c>
      <c r="E144" s="18" t="s">
        <v>599</v>
      </c>
      <c r="F144" s="18" t="s">
        <v>600</v>
      </c>
      <c r="G144" s="18" t="s">
        <v>605</v>
      </c>
      <c r="H144" s="18" t="s">
        <v>47</v>
      </c>
      <c r="I144" s="18" t="s">
        <v>606</v>
      </c>
      <c r="J144" s="32" t="s">
        <v>49</v>
      </c>
      <c r="K144" s="18">
        <f t="shared" si="5"/>
        <v>280</v>
      </c>
      <c r="L144" s="18">
        <v>280</v>
      </c>
      <c r="M144" s="21"/>
      <c r="N144" s="22"/>
      <c r="O144" s="22"/>
      <c r="P144" s="22"/>
      <c r="Q144" s="18" t="s">
        <v>607</v>
      </c>
      <c r="R144" s="25" t="s">
        <v>97</v>
      </c>
      <c r="S144" s="44">
        <v>1</v>
      </c>
      <c r="T144" s="18" t="s">
        <v>52</v>
      </c>
      <c r="U144" s="44" t="s">
        <v>52</v>
      </c>
      <c r="V144" s="18">
        <v>19</v>
      </c>
      <c r="W144" s="44">
        <v>0.08</v>
      </c>
      <c r="X144" s="102" t="s">
        <v>52</v>
      </c>
      <c r="Y144" s="56">
        <v>40</v>
      </c>
      <c r="Z144" s="56">
        <v>68</v>
      </c>
      <c r="AA144" s="43">
        <v>0.9</v>
      </c>
      <c r="AB144" s="15" t="s">
        <v>54</v>
      </c>
      <c r="AC144" s="22" t="s">
        <v>608</v>
      </c>
      <c r="AD144" s="15"/>
      <c r="XFC144" s="9"/>
    </row>
    <row r="145" s="1" customFormat="1" ht="77.5" spans="1:16383">
      <c r="A145" s="15"/>
      <c r="B145" s="22" t="s">
        <v>609</v>
      </c>
      <c r="C145" s="15" t="s">
        <v>42</v>
      </c>
      <c r="D145" s="15" t="s">
        <v>43</v>
      </c>
      <c r="E145" s="15" t="s">
        <v>610</v>
      </c>
      <c r="F145" s="22" t="s">
        <v>611</v>
      </c>
      <c r="G145" s="18" t="s">
        <v>612</v>
      </c>
      <c r="H145" s="18" t="s">
        <v>72</v>
      </c>
      <c r="I145" s="22" t="s">
        <v>613</v>
      </c>
      <c r="J145" s="32" t="s">
        <v>49</v>
      </c>
      <c r="K145" s="18">
        <f t="shared" si="5"/>
        <v>884</v>
      </c>
      <c r="L145" s="18">
        <v>884</v>
      </c>
      <c r="M145" s="21"/>
      <c r="N145" s="22"/>
      <c r="O145" s="22"/>
      <c r="P145" s="22"/>
      <c r="Q145" s="15" t="s">
        <v>614</v>
      </c>
      <c r="R145" s="25" t="s">
        <v>615</v>
      </c>
      <c r="S145" s="44">
        <v>1</v>
      </c>
      <c r="T145" s="39" t="s">
        <v>52</v>
      </c>
      <c r="U145" s="43">
        <v>1</v>
      </c>
      <c r="V145" s="18"/>
      <c r="W145" s="44"/>
      <c r="X145" s="102"/>
      <c r="Y145" s="22">
        <v>512</v>
      </c>
      <c r="Z145" s="22">
        <v>1230</v>
      </c>
      <c r="AA145" s="43">
        <v>1</v>
      </c>
      <c r="AB145" s="15" t="s">
        <v>130</v>
      </c>
      <c r="AC145" s="15" t="s">
        <v>616</v>
      </c>
      <c r="AD145" s="15"/>
      <c r="XFC145" s="9"/>
    </row>
    <row r="146" s="1" customFormat="1" ht="62" spans="1:16383">
      <c r="A146" s="12"/>
      <c r="B146" s="15" t="s">
        <v>617</v>
      </c>
      <c r="C146" s="26" t="s">
        <v>42</v>
      </c>
      <c r="D146" s="22" t="s">
        <v>43</v>
      </c>
      <c r="E146" s="22" t="s">
        <v>610</v>
      </c>
      <c r="F146" s="22" t="s">
        <v>611</v>
      </c>
      <c r="G146" s="26" t="s">
        <v>618</v>
      </c>
      <c r="H146" s="26" t="s">
        <v>47</v>
      </c>
      <c r="I146" s="39" t="s">
        <v>619</v>
      </c>
      <c r="J146" s="32" t="s">
        <v>49</v>
      </c>
      <c r="K146" s="18">
        <f t="shared" si="5"/>
        <v>1200</v>
      </c>
      <c r="L146" s="18"/>
      <c r="M146" s="22">
        <v>1200</v>
      </c>
      <c r="N146" s="22"/>
      <c r="O146" s="22"/>
      <c r="P146" s="22"/>
      <c r="Q146" s="39" t="s">
        <v>620</v>
      </c>
      <c r="R146" s="25" t="s">
        <v>198</v>
      </c>
      <c r="S146" s="103">
        <v>1</v>
      </c>
      <c r="T146" s="39" t="s">
        <v>52</v>
      </c>
      <c r="U146" s="43">
        <v>1</v>
      </c>
      <c r="V146" s="18">
        <v>72</v>
      </c>
      <c r="W146" s="104" t="s">
        <v>621</v>
      </c>
      <c r="X146" s="39" t="s">
        <v>52</v>
      </c>
      <c r="Y146" s="18">
        <v>55</v>
      </c>
      <c r="Z146" s="32" t="s">
        <v>622</v>
      </c>
      <c r="AA146" s="43">
        <v>1</v>
      </c>
      <c r="AB146" s="15" t="s">
        <v>54</v>
      </c>
      <c r="AC146" s="18" t="s">
        <v>156</v>
      </c>
      <c r="AD146" s="15"/>
      <c r="XFC146" s="9"/>
    </row>
    <row r="147" s="1" customFormat="1" ht="62" spans="1:16383">
      <c r="A147" s="15"/>
      <c r="B147" s="15" t="s">
        <v>623</v>
      </c>
      <c r="C147" s="22" t="s">
        <v>42</v>
      </c>
      <c r="D147" s="22" t="s">
        <v>43</v>
      </c>
      <c r="E147" s="22" t="s">
        <v>610</v>
      </c>
      <c r="F147" s="22" t="s">
        <v>611</v>
      </c>
      <c r="G147" s="22" t="s">
        <v>624</v>
      </c>
      <c r="H147" s="22" t="s">
        <v>72</v>
      </c>
      <c r="I147" s="39" t="s">
        <v>625</v>
      </c>
      <c r="J147" s="32" t="s">
        <v>49</v>
      </c>
      <c r="K147" s="18">
        <f t="shared" si="5"/>
        <v>300</v>
      </c>
      <c r="L147" s="22"/>
      <c r="M147" s="22">
        <v>300</v>
      </c>
      <c r="N147" s="22"/>
      <c r="O147" s="22"/>
      <c r="P147" s="22"/>
      <c r="Q147" s="39" t="s">
        <v>626</v>
      </c>
      <c r="R147" s="25" t="s">
        <v>627</v>
      </c>
      <c r="S147" s="103">
        <v>1</v>
      </c>
      <c r="T147" s="39" t="s">
        <v>52</v>
      </c>
      <c r="U147" s="43">
        <v>1</v>
      </c>
      <c r="V147" s="18">
        <v>18</v>
      </c>
      <c r="W147" s="104" t="s">
        <v>621</v>
      </c>
      <c r="X147" s="39" t="s">
        <v>52</v>
      </c>
      <c r="Y147" s="60">
        <v>46</v>
      </c>
      <c r="Z147" s="60">
        <v>86</v>
      </c>
      <c r="AA147" s="43">
        <v>0.95</v>
      </c>
      <c r="AB147" s="15" t="s">
        <v>54</v>
      </c>
      <c r="AC147" s="18" t="s">
        <v>156</v>
      </c>
      <c r="AD147" s="15"/>
      <c r="XFC147" s="9"/>
    </row>
    <row r="148" s="1" customFormat="1" ht="62" spans="1:16383">
      <c r="A148" s="12"/>
      <c r="B148" s="15" t="s">
        <v>628</v>
      </c>
      <c r="C148" s="72" t="s">
        <v>629</v>
      </c>
      <c r="D148" s="26" t="s">
        <v>43</v>
      </c>
      <c r="E148" s="22" t="s">
        <v>610</v>
      </c>
      <c r="F148" s="26" t="s">
        <v>611</v>
      </c>
      <c r="G148" s="26" t="s">
        <v>630</v>
      </c>
      <c r="H148" s="22" t="s">
        <v>47</v>
      </c>
      <c r="I148" s="39" t="s">
        <v>631</v>
      </c>
      <c r="J148" s="32" t="s">
        <v>49</v>
      </c>
      <c r="K148" s="18">
        <f t="shared" si="5"/>
        <v>220</v>
      </c>
      <c r="L148" s="18"/>
      <c r="M148" s="22">
        <v>220</v>
      </c>
      <c r="N148" s="22"/>
      <c r="O148" s="22"/>
      <c r="P148" s="22"/>
      <c r="Q148" s="39" t="s">
        <v>631</v>
      </c>
      <c r="R148" s="25" t="s">
        <v>632</v>
      </c>
      <c r="S148" s="103">
        <v>1</v>
      </c>
      <c r="T148" s="39" t="s">
        <v>52</v>
      </c>
      <c r="U148" s="43">
        <v>1</v>
      </c>
      <c r="V148" s="18">
        <v>13.2</v>
      </c>
      <c r="W148" s="104" t="s">
        <v>621</v>
      </c>
      <c r="X148" s="39" t="s">
        <v>52</v>
      </c>
      <c r="Y148" s="18">
        <v>26</v>
      </c>
      <c r="Z148" s="104">
        <v>52</v>
      </c>
      <c r="AA148" s="43">
        <v>0.95</v>
      </c>
      <c r="AB148" s="15" t="s">
        <v>54</v>
      </c>
      <c r="AC148" s="18" t="s">
        <v>156</v>
      </c>
      <c r="AD148" s="15"/>
      <c r="XFC148" s="9"/>
    </row>
    <row r="149" s="1" customFormat="1" ht="62" spans="1:16383">
      <c r="A149" s="15"/>
      <c r="B149" s="15" t="s">
        <v>633</v>
      </c>
      <c r="C149" s="16" t="s">
        <v>42</v>
      </c>
      <c r="D149" s="16" t="s">
        <v>43</v>
      </c>
      <c r="E149" s="22" t="s">
        <v>610</v>
      </c>
      <c r="F149" s="22" t="s">
        <v>611</v>
      </c>
      <c r="G149" s="26" t="s">
        <v>634</v>
      </c>
      <c r="H149" s="15" t="s">
        <v>47</v>
      </c>
      <c r="I149" s="26" t="s">
        <v>635</v>
      </c>
      <c r="J149" s="32" t="s">
        <v>49</v>
      </c>
      <c r="K149" s="18">
        <f t="shared" si="5"/>
        <v>100</v>
      </c>
      <c r="L149" s="26"/>
      <c r="M149" s="22">
        <v>100</v>
      </c>
      <c r="N149" s="22"/>
      <c r="O149" s="22"/>
      <c r="P149" s="22"/>
      <c r="Q149" s="26" t="s">
        <v>636</v>
      </c>
      <c r="R149" s="25" t="s">
        <v>637</v>
      </c>
      <c r="S149" s="103">
        <v>1</v>
      </c>
      <c r="T149" s="39" t="s">
        <v>52</v>
      </c>
      <c r="U149" s="43">
        <v>1</v>
      </c>
      <c r="V149" s="18">
        <v>6</v>
      </c>
      <c r="W149" s="104" t="s">
        <v>621</v>
      </c>
      <c r="X149" s="39" t="s">
        <v>52</v>
      </c>
      <c r="Y149" s="18">
        <v>10</v>
      </c>
      <c r="Z149" s="18">
        <v>32</v>
      </c>
      <c r="AA149" s="43">
        <v>1</v>
      </c>
      <c r="AB149" s="15" t="s">
        <v>54</v>
      </c>
      <c r="AC149" s="18" t="s">
        <v>156</v>
      </c>
      <c r="AD149" s="15"/>
      <c r="XFC149" s="9"/>
    </row>
    <row r="150" s="1" customFormat="1" ht="62" spans="1:16383">
      <c r="A150" s="15"/>
      <c r="B150" s="15" t="s">
        <v>638</v>
      </c>
      <c r="C150" s="16" t="s">
        <v>42</v>
      </c>
      <c r="D150" s="16" t="s">
        <v>43</v>
      </c>
      <c r="E150" s="22" t="s">
        <v>610</v>
      </c>
      <c r="F150" s="22" t="s">
        <v>611</v>
      </c>
      <c r="G150" s="22" t="s">
        <v>639</v>
      </c>
      <c r="H150" s="15" t="s">
        <v>47</v>
      </c>
      <c r="I150" s="26" t="s">
        <v>640</v>
      </c>
      <c r="J150" s="32" t="s">
        <v>49</v>
      </c>
      <c r="K150" s="18">
        <f t="shared" si="5"/>
        <v>500</v>
      </c>
      <c r="L150" s="85"/>
      <c r="M150" s="85">
        <v>500</v>
      </c>
      <c r="N150" s="85"/>
      <c r="O150" s="85"/>
      <c r="P150" s="85"/>
      <c r="Q150" s="26" t="s">
        <v>640</v>
      </c>
      <c r="R150" s="25" t="s">
        <v>641</v>
      </c>
      <c r="S150" s="103">
        <v>1</v>
      </c>
      <c r="T150" s="39" t="s">
        <v>52</v>
      </c>
      <c r="U150" s="43">
        <v>1</v>
      </c>
      <c r="V150" s="18">
        <v>12</v>
      </c>
      <c r="W150" s="104" t="s">
        <v>621</v>
      </c>
      <c r="X150" s="39" t="s">
        <v>52</v>
      </c>
      <c r="Y150" s="18">
        <v>20</v>
      </c>
      <c r="Z150" s="18">
        <v>45</v>
      </c>
      <c r="AA150" s="43">
        <v>1</v>
      </c>
      <c r="AB150" s="15" t="s">
        <v>54</v>
      </c>
      <c r="AC150" s="18" t="s">
        <v>156</v>
      </c>
      <c r="AD150" s="53"/>
      <c r="XFC150" s="9"/>
    </row>
    <row r="151" s="1" customFormat="1" ht="93" spans="1:16383">
      <c r="A151" s="17"/>
      <c r="B151" s="15" t="s">
        <v>642</v>
      </c>
      <c r="C151" s="15" t="s">
        <v>42</v>
      </c>
      <c r="D151" s="15" t="s">
        <v>43</v>
      </c>
      <c r="E151" s="16" t="s">
        <v>643</v>
      </c>
      <c r="F151" s="15" t="s">
        <v>644</v>
      </c>
      <c r="G151" s="15" t="s">
        <v>645</v>
      </c>
      <c r="H151" s="15" t="s">
        <v>47</v>
      </c>
      <c r="I151" s="15" t="s">
        <v>646</v>
      </c>
      <c r="J151" s="32" t="s">
        <v>49</v>
      </c>
      <c r="K151" s="18">
        <f t="shared" si="5"/>
        <v>57</v>
      </c>
      <c r="L151" s="22">
        <v>57</v>
      </c>
      <c r="M151" s="18"/>
      <c r="N151" s="18"/>
      <c r="O151" s="18"/>
      <c r="P151" s="18"/>
      <c r="Q151" s="15" t="s">
        <v>647</v>
      </c>
      <c r="R151" s="15" t="s">
        <v>465</v>
      </c>
      <c r="S151" s="43">
        <v>1</v>
      </c>
      <c r="T151" s="15" t="s">
        <v>52</v>
      </c>
      <c r="U151" s="43">
        <v>1</v>
      </c>
      <c r="V151" s="18">
        <v>3.42</v>
      </c>
      <c r="W151" s="43">
        <v>0.06</v>
      </c>
      <c r="X151" s="15" t="s">
        <v>52</v>
      </c>
      <c r="Y151" s="15">
        <v>20</v>
      </c>
      <c r="Z151" s="15">
        <v>51</v>
      </c>
      <c r="AA151" s="43">
        <v>0.95</v>
      </c>
      <c r="AB151" s="15" t="s">
        <v>54</v>
      </c>
      <c r="AC151" s="114" t="s">
        <v>156</v>
      </c>
      <c r="AD151" s="12"/>
      <c r="XFC151" s="9"/>
    </row>
    <row r="152" s="1" customFormat="1" ht="77.5" spans="1:16383">
      <c r="A152" s="17"/>
      <c r="B152" s="15" t="s">
        <v>648</v>
      </c>
      <c r="C152" s="15" t="s">
        <v>42</v>
      </c>
      <c r="D152" s="15" t="s">
        <v>43</v>
      </c>
      <c r="E152" s="16" t="s">
        <v>643</v>
      </c>
      <c r="F152" s="15" t="s">
        <v>644</v>
      </c>
      <c r="G152" s="15" t="s">
        <v>645</v>
      </c>
      <c r="H152" s="15" t="s">
        <v>47</v>
      </c>
      <c r="I152" s="15" t="s">
        <v>649</v>
      </c>
      <c r="J152" s="32" t="s">
        <v>49</v>
      </c>
      <c r="K152" s="18">
        <f t="shared" si="5"/>
        <v>50</v>
      </c>
      <c r="L152" s="22">
        <v>50</v>
      </c>
      <c r="M152" s="18"/>
      <c r="N152" s="18"/>
      <c r="O152" s="18"/>
      <c r="P152" s="18"/>
      <c r="Q152" s="15" t="s">
        <v>650</v>
      </c>
      <c r="R152" s="15" t="s">
        <v>651</v>
      </c>
      <c r="S152" s="43">
        <v>1</v>
      </c>
      <c r="T152" s="15"/>
      <c r="U152" s="43">
        <v>1</v>
      </c>
      <c r="V152" s="18">
        <f>K152*0.06</f>
        <v>3</v>
      </c>
      <c r="W152" s="43">
        <v>0.06</v>
      </c>
      <c r="X152" s="15"/>
      <c r="Y152" s="15">
        <v>22</v>
      </c>
      <c r="Z152" s="15">
        <v>56</v>
      </c>
      <c r="AA152" s="43">
        <v>0.95</v>
      </c>
      <c r="AB152" s="15" t="s">
        <v>54</v>
      </c>
      <c r="AC152" s="114" t="s">
        <v>156</v>
      </c>
      <c r="AD152" s="12"/>
      <c r="XFC152" s="9"/>
    </row>
    <row r="153" s="1" customFormat="1" ht="62" spans="1:16383">
      <c r="A153" s="12"/>
      <c r="B153" s="15" t="s">
        <v>652</v>
      </c>
      <c r="C153" s="72" t="s">
        <v>629</v>
      </c>
      <c r="D153" s="18" t="s">
        <v>43</v>
      </c>
      <c r="E153" s="16" t="s">
        <v>643</v>
      </c>
      <c r="F153" s="15" t="s">
        <v>644</v>
      </c>
      <c r="G153" s="15" t="s">
        <v>653</v>
      </c>
      <c r="H153" s="15" t="s">
        <v>47</v>
      </c>
      <c r="I153" s="15" t="s">
        <v>654</v>
      </c>
      <c r="J153" s="32" t="s">
        <v>49</v>
      </c>
      <c r="K153" s="18">
        <f t="shared" si="5"/>
        <v>80</v>
      </c>
      <c r="L153" s="15">
        <v>80</v>
      </c>
      <c r="M153" s="15"/>
      <c r="N153" s="43"/>
      <c r="O153" s="15"/>
      <c r="P153" s="43"/>
      <c r="Q153" s="15" t="s">
        <v>655</v>
      </c>
      <c r="R153" s="15" t="s">
        <v>651</v>
      </c>
      <c r="S153" s="43">
        <v>1</v>
      </c>
      <c r="T153" s="15"/>
      <c r="U153" s="43">
        <v>1</v>
      </c>
      <c r="V153" s="18">
        <v>4.8</v>
      </c>
      <c r="W153" s="43">
        <v>0.06</v>
      </c>
      <c r="X153" s="15"/>
      <c r="Y153" s="15">
        <v>15</v>
      </c>
      <c r="Z153" s="15">
        <v>32</v>
      </c>
      <c r="AA153" s="43">
        <v>0.95</v>
      </c>
      <c r="AB153" s="15" t="s">
        <v>54</v>
      </c>
      <c r="AC153" s="15" t="s">
        <v>156</v>
      </c>
      <c r="AD153" s="25"/>
      <c r="XFC153" s="9"/>
    </row>
    <row r="154" s="1" customFormat="1" ht="62" spans="1:16383">
      <c r="A154" s="15"/>
      <c r="B154" s="15" t="s">
        <v>656</v>
      </c>
      <c r="C154" s="15" t="s">
        <v>42</v>
      </c>
      <c r="D154" s="15" t="s">
        <v>43</v>
      </c>
      <c r="E154" s="16" t="s">
        <v>643</v>
      </c>
      <c r="F154" s="15" t="s">
        <v>644</v>
      </c>
      <c r="G154" s="15" t="s">
        <v>653</v>
      </c>
      <c r="H154" s="15" t="s">
        <v>47</v>
      </c>
      <c r="I154" s="15" t="s">
        <v>657</v>
      </c>
      <c r="J154" s="32" t="s">
        <v>49</v>
      </c>
      <c r="K154" s="18">
        <f t="shared" si="5"/>
        <v>200</v>
      </c>
      <c r="L154" s="18">
        <v>200</v>
      </c>
      <c r="M154" s="18"/>
      <c r="N154" s="18"/>
      <c r="O154" s="18"/>
      <c r="P154" s="18"/>
      <c r="Q154" s="15" t="s">
        <v>658</v>
      </c>
      <c r="R154" s="15" t="s">
        <v>102</v>
      </c>
      <c r="S154" s="43">
        <v>1</v>
      </c>
      <c r="T154" s="15" t="s">
        <v>52</v>
      </c>
      <c r="U154" s="15">
        <v>1</v>
      </c>
      <c r="V154" s="18">
        <v>18</v>
      </c>
      <c r="W154" s="43">
        <v>0.06</v>
      </c>
      <c r="X154" s="15" t="s">
        <v>52</v>
      </c>
      <c r="Y154" s="15">
        <v>20</v>
      </c>
      <c r="Z154" s="15">
        <v>65</v>
      </c>
      <c r="AA154" s="43">
        <v>0.95</v>
      </c>
      <c r="AB154" s="15" t="s">
        <v>54</v>
      </c>
      <c r="AC154" s="15" t="s">
        <v>103</v>
      </c>
      <c r="AD154" s="15"/>
      <c r="XFC154" s="9"/>
    </row>
    <row r="155" s="1" customFormat="1" ht="62" spans="1:16383">
      <c r="A155" s="15"/>
      <c r="B155" s="15" t="s">
        <v>659</v>
      </c>
      <c r="C155" s="15" t="s">
        <v>42</v>
      </c>
      <c r="D155" s="15" t="s">
        <v>43</v>
      </c>
      <c r="E155" s="15" t="s">
        <v>660</v>
      </c>
      <c r="F155" s="15" t="s">
        <v>661</v>
      </c>
      <c r="G155" s="15" t="s">
        <v>175</v>
      </c>
      <c r="H155" s="15" t="s">
        <v>47</v>
      </c>
      <c r="I155" s="15" t="s">
        <v>662</v>
      </c>
      <c r="J155" s="32" t="s">
        <v>49</v>
      </c>
      <c r="K155" s="18">
        <f t="shared" si="5"/>
        <v>19</v>
      </c>
      <c r="L155" s="18">
        <v>19</v>
      </c>
      <c r="M155" s="34"/>
      <c r="N155" s="34"/>
      <c r="O155" s="34"/>
      <c r="P155" s="18"/>
      <c r="Q155" s="15" t="s">
        <v>663</v>
      </c>
      <c r="R155" s="25" t="s">
        <v>664</v>
      </c>
      <c r="S155" s="44">
        <v>1</v>
      </c>
      <c r="T155" s="25" t="s">
        <v>52</v>
      </c>
      <c r="U155" s="43">
        <v>1</v>
      </c>
      <c r="V155" s="18">
        <v>1.6</v>
      </c>
      <c r="W155" s="43">
        <v>0.06</v>
      </c>
      <c r="X155" s="15">
        <v>1.1</v>
      </c>
      <c r="Y155" s="15">
        <v>86</v>
      </c>
      <c r="Z155" s="15">
        <v>226</v>
      </c>
      <c r="AA155" s="43">
        <v>0.95</v>
      </c>
      <c r="AB155" s="15" t="s">
        <v>54</v>
      </c>
      <c r="AC155" s="18" t="s">
        <v>665</v>
      </c>
      <c r="AD155" s="15"/>
      <c r="XFC155" s="9"/>
    </row>
    <row r="156" s="1" customFormat="1" ht="62" spans="1:16383">
      <c r="A156" s="17"/>
      <c r="B156" s="15" t="s">
        <v>666</v>
      </c>
      <c r="C156" s="15" t="s">
        <v>42</v>
      </c>
      <c r="D156" s="15" t="s">
        <v>43</v>
      </c>
      <c r="E156" s="15" t="s">
        <v>660</v>
      </c>
      <c r="F156" s="15" t="s">
        <v>661</v>
      </c>
      <c r="G156" s="15" t="s">
        <v>175</v>
      </c>
      <c r="H156" s="15" t="s">
        <v>47</v>
      </c>
      <c r="I156" s="15" t="s">
        <v>667</v>
      </c>
      <c r="J156" s="32" t="s">
        <v>49</v>
      </c>
      <c r="K156" s="18">
        <f t="shared" si="5"/>
        <v>800</v>
      </c>
      <c r="L156" s="18">
        <v>800</v>
      </c>
      <c r="M156" s="34"/>
      <c r="N156" s="34"/>
      <c r="O156" s="34"/>
      <c r="P156" s="18"/>
      <c r="Q156" s="15" t="s">
        <v>667</v>
      </c>
      <c r="R156" s="15" t="s">
        <v>668</v>
      </c>
      <c r="S156" s="43">
        <v>1</v>
      </c>
      <c r="T156" s="17"/>
      <c r="U156" s="17"/>
      <c r="V156" s="18">
        <v>48</v>
      </c>
      <c r="W156" s="43">
        <v>0.06</v>
      </c>
      <c r="X156" s="15" t="s">
        <v>52</v>
      </c>
      <c r="Y156" s="15">
        <v>70</v>
      </c>
      <c r="Z156" s="15">
        <v>262</v>
      </c>
      <c r="AA156" s="105">
        <v>0.95</v>
      </c>
      <c r="AB156" s="15" t="s">
        <v>54</v>
      </c>
      <c r="AC156" s="15" t="s">
        <v>665</v>
      </c>
      <c r="AD156" s="15"/>
      <c r="XFC156" s="9"/>
    </row>
    <row r="157" s="1" customFormat="1" ht="62" spans="1:16383">
      <c r="A157" s="17"/>
      <c r="B157" s="15" t="s">
        <v>669</v>
      </c>
      <c r="C157" s="15" t="s">
        <v>42</v>
      </c>
      <c r="D157" s="15" t="s">
        <v>43</v>
      </c>
      <c r="E157" s="15" t="s">
        <v>660</v>
      </c>
      <c r="F157" s="15" t="s">
        <v>661</v>
      </c>
      <c r="G157" s="15" t="s">
        <v>175</v>
      </c>
      <c r="H157" s="15" t="s">
        <v>47</v>
      </c>
      <c r="I157" s="15" t="s">
        <v>667</v>
      </c>
      <c r="J157" s="32" t="s">
        <v>49</v>
      </c>
      <c r="K157" s="18">
        <f t="shared" si="5"/>
        <v>800</v>
      </c>
      <c r="L157" s="18">
        <v>800</v>
      </c>
      <c r="M157" s="34"/>
      <c r="N157" s="34"/>
      <c r="O157" s="34"/>
      <c r="P157" s="18"/>
      <c r="Q157" s="15" t="s">
        <v>670</v>
      </c>
      <c r="R157" s="15" t="s">
        <v>668</v>
      </c>
      <c r="S157" s="44">
        <v>1</v>
      </c>
      <c r="T157" s="25" t="s">
        <v>52</v>
      </c>
      <c r="U157" s="43">
        <v>1</v>
      </c>
      <c r="V157" s="18">
        <v>48</v>
      </c>
      <c r="W157" s="43">
        <v>0.06</v>
      </c>
      <c r="X157" s="15" t="s">
        <v>52</v>
      </c>
      <c r="Y157" s="15">
        <v>66</v>
      </c>
      <c r="Z157" s="15">
        <v>196</v>
      </c>
      <c r="AA157" s="105">
        <v>0.95</v>
      </c>
      <c r="AB157" s="15" t="s">
        <v>54</v>
      </c>
      <c r="AC157" s="15" t="s">
        <v>665</v>
      </c>
      <c r="AD157" s="15"/>
      <c r="XFC157" s="9"/>
    </row>
    <row r="158" s="1" customFormat="1" ht="62" spans="1:16383">
      <c r="A158" s="15"/>
      <c r="B158" s="15" t="s">
        <v>671</v>
      </c>
      <c r="C158" s="15" t="s">
        <v>42</v>
      </c>
      <c r="D158" s="15" t="s">
        <v>43</v>
      </c>
      <c r="E158" s="15" t="s">
        <v>660</v>
      </c>
      <c r="F158" s="15" t="s">
        <v>661</v>
      </c>
      <c r="G158" s="15" t="s">
        <v>672</v>
      </c>
      <c r="H158" s="15" t="s">
        <v>47</v>
      </c>
      <c r="I158" s="15" t="s">
        <v>673</v>
      </c>
      <c r="J158" s="32" t="s">
        <v>49</v>
      </c>
      <c r="K158" s="18">
        <f t="shared" si="5"/>
        <v>1050</v>
      </c>
      <c r="L158" s="15">
        <v>1050</v>
      </c>
      <c r="M158" s="15"/>
      <c r="N158" s="15"/>
      <c r="O158" s="15"/>
      <c r="P158" s="15"/>
      <c r="Q158" s="15" t="s">
        <v>674</v>
      </c>
      <c r="R158" s="15" t="s">
        <v>675</v>
      </c>
      <c r="S158" s="43">
        <v>1</v>
      </c>
      <c r="T158" s="15" t="s">
        <v>52</v>
      </c>
      <c r="U158" s="15" t="s">
        <v>52</v>
      </c>
      <c r="V158" s="18">
        <v>63</v>
      </c>
      <c r="W158" s="15" t="s">
        <v>52</v>
      </c>
      <c r="X158" s="15" t="s">
        <v>52</v>
      </c>
      <c r="Y158" s="15">
        <v>170</v>
      </c>
      <c r="Z158" s="15">
        <v>400</v>
      </c>
      <c r="AA158" s="43">
        <v>0.95</v>
      </c>
      <c r="AB158" s="15" t="s">
        <v>124</v>
      </c>
      <c r="AC158" s="15" t="s">
        <v>103</v>
      </c>
      <c r="AD158" s="15"/>
      <c r="XFC158" s="9"/>
    </row>
    <row r="159" s="1" customFormat="1" ht="62" spans="1:16383">
      <c r="A159" s="20"/>
      <c r="B159" s="20" t="s">
        <v>676</v>
      </c>
      <c r="C159" s="20" t="s">
        <v>42</v>
      </c>
      <c r="D159" s="20" t="s">
        <v>43</v>
      </c>
      <c r="E159" s="15" t="s">
        <v>660</v>
      </c>
      <c r="F159" s="20" t="s">
        <v>661</v>
      </c>
      <c r="G159" s="20" t="s">
        <v>677</v>
      </c>
      <c r="H159" s="20" t="s">
        <v>72</v>
      </c>
      <c r="I159" s="20" t="s">
        <v>678</v>
      </c>
      <c r="J159" s="32" t="s">
        <v>49</v>
      </c>
      <c r="K159" s="18">
        <f t="shared" si="5"/>
        <v>300</v>
      </c>
      <c r="L159" s="21">
        <v>300</v>
      </c>
      <c r="M159" s="21"/>
      <c r="N159" s="21"/>
      <c r="O159" s="21"/>
      <c r="P159" s="21"/>
      <c r="Q159" s="20" t="s">
        <v>679</v>
      </c>
      <c r="R159" s="20" t="s">
        <v>680</v>
      </c>
      <c r="S159" s="48">
        <v>1</v>
      </c>
      <c r="T159" s="20" t="s">
        <v>52</v>
      </c>
      <c r="U159" s="20">
        <v>1</v>
      </c>
      <c r="V159" s="21">
        <v>18</v>
      </c>
      <c r="W159" s="105">
        <v>0.06</v>
      </c>
      <c r="X159" s="20" t="s">
        <v>52</v>
      </c>
      <c r="Y159" s="20">
        <v>10</v>
      </c>
      <c r="Z159" s="20">
        <v>21</v>
      </c>
      <c r="AA159" s="43">
        <v>0.95</v>
      </c>
      <c r="AB159" s="15" t="s">
        <v>54</v>
      </c>
      <c r="AC159" s="20" t="s">
        <v>103</v>
      </c>
      <c r="AD159" s="20"/>
      <c r="XFC159" s="9"/>
    </row>
    <row r="160" s="1" customFormat="1" ht="77.5" spans="1:16383">
      <c r="A160" s="20"/>
      <c r="B160" s="20" t="s">
        <v>681</v>
      </c>
      <c r="C160" s="20" t="s">
        <v>42</v>
      </c>
      <c r="D160" s="20" t="s">
        <v>43</v>
      </c>
      <c r="E160" s="15" t="s">
        <v>660</v>
      </c>
      <c r="F160" s="20" t="s">
        <v>661</v>
      </c>
      <c r="G160" s="20" t="s">
        <v>682</v>
      </c>
      <c r="H160" s="20" t="s">
        <v>72</v>
      </c>
      <c r="I160" s="20" t="s">
        <v>683</v>
      </c>
      <c r="J160" s="32" t="s">
        <v>49</v>
      </c>
      <c r="K160" s="18">
        <f t="shared" si="5"/>
        <v>850</v>
      </c>
      <c r="L160" s="21"/>
      <c r="M160" s="21">
        <v>850</v>
      </c>
      <c r="N160" s="21"/>
      <c r="O160" s="21"/>
      <c r="P160" s="21"/>
      <c r="Q160" s="20" t="s">
        <v>684</v>
      </c>
      <c r="R160" s="20" t="s">
        <v>685</v>
      </c>
      <c r="S160" s="48">
        <v>1</v>
      </c>
      <c r="T160" s="20" t="s">
        <v>52</v>
      </c>
      <c r="U160" s="20" t="s">
        <v>52</v>
      </c>
      <c r="V160" s="21">
        <v>51</v>
      </c>
      <c r="W160" s="105">
        <v>0.06</v>
      </c>
      <c r="X160" s="20" t="s">
        <v>52</v>
      </c>
      <c r="Y160" s="20">
        <v>255</v>
      </c>
      <c r="Z160" s="20">
        <v>657</v>
      </c>
      <c r="AA160" s="43">
        <v>0.95</v>
      </c>
      <c r="AB160" s="15" t="s">
        <v>54</v>
      </c>
      <c r="AC160" s="20" t="s">
        <v>686</v>
      </c>
      <c r="AD160" s="20"/>
      <c r="XFC160" s="9"/>
    </row>
    <row r="161" s="1" customFormat="1" ht="62" spans="1:16383">
      <c r="A161" s="17"/>
      <c r="B161" s="20" t="s">
        <v>687</v>
      </c>
      <c r="C161" s="20" t="s">
        <v>42</v>
      </c>
      <c r="D161" s="20" t="s">
        <v>43</v>
      </c>
      <c r="E161" s="15" t="s">
        <v>660</v>
      </c>
      <c r="F161" s="20" t="s">
        <v>661</v>
      </c>
      <c r="G161" s="20" t="s">
        <v>688</v>
      </c>
      <c r="H161" s="20" t="s">
        <v>72</v>
      </c>
      <c r="I161" s="20" t="s">
        <v>689</v>
      </c>
      <c r="J161" s="32" t="s">
        <v>49</v>
      </c>
      <c r="K161" s="18">
        <f t="shared" si="5"/>
        <v>1000</v>
      </c>
      <c r="L161" s="21"/>
      <c r="M161" s="21">
        <v>1000</v>
      </c>
      <c r="N161" s="21"/>
      <c r="O161" s="21"/>
      <c r="P161" s="21"/>
      <c r="Q161" s="20" t="s">
        <v>690</v>
      </c>
      <c r="R161" s="20" t="s">
        <v>691</v>
      </c>
      <c r="S161" s="48">
        <v>1</v>
      </c>
      <c r="T161" s="20" t="s">
        <v>52</v>
      </c>
      <c r="U161" s="48">
        <v>1</v>
      </c>
      <c r="V161" s="21">
        <v>55</v>
      </c>
      <c r="W161" s="105">
        <v>0.06</v>
      </c>
      <c r="X161" s="20">
        <v>50</v>
      </c>
      <c r="Y161" s="20">
        <v>120</v>
      </c>
      <c r="Z161" s="20">
        <v>295</v>
      </c>
      <c r="AA161" s="43">
        <v>0.95</v>
      </c>
      <c r="AB161" s="15" t="s">
        <v>124</v>
      </c>
      <c r="AC161" s="20" t="s">
        <v>156</v>
      </c>
      <c r="AD161" s="20"/>
      <c r="XFC161" s="9"/>
    </row>
    <row r="162" s="1" customFormat="1" ht="77.5" spans="1:16383">
      <c r="A162" s="15"/>
      <c r="B162" s="20" t="s">
        <v>692</v>
      </c>
      <c r="C162" s="16" t="s">
        <v>42</v>
      </c>
      <c r="D162" s="15" t="s">
        <v>43</v>
      </c>
      <c r="E162" s="15" t="s">
        <v>660</v>
      </c>
      <c r="F162" s="15" t="s">
        <v>661</v>
      </c>
      <c r="G162" s="15" t="s">
        <v>175</v>
      </c>
      <c r="H162" s="15" t="s">
        <v>47</v>
      </c>
      <c r="I162" s="15" t="s">
        <v>693</v>
      </c>
      <c r="J162" s="32" t="s">
        <v>49</v>
      </c>
      <c r="K162" s="18">
        <f t="shared" si="5"/>
        <v>900</v>
      </c>
      <c r="L162" s="18"/>
      <c r="M162" s="18">
        <v>900</v>
      </c>
      <c r="N162" s="18"/>
      <c r="O162" s="18"/>
      <c r="P162" s="18"/>
      <c r="Q162" s="15" t="s">
        <v>694</v>
      </c>
      <c r="R162" s="15" t="s">
        <v>694</v>
      </c>
      <c r="S162" s="44">
        <v>1</v>
      </c>
      <c r="T162" s="44" t="s">
        <v>52</v>
      </c>
      <c r="U162" s="43">
        <v>1</v>
      </c>
      <c r="V162" s="18" t="s">
        <v>52</v>
      </c>
      <c r="W162" s="15" t="s">
        <v>52</v>
      </c>
      <c r="X162" s="15" t="s">
        <v>52</v>
      </c>
      <c r="Y162" s="15">
        <v>71</v>
      </c>
      <c r="Z162" s="15">
        <v>230</v>
      </c>
      <c r="AA162" s="105">
        <v>0.95</v>
      </c>
      <c r="AB162" s="15" t="s">
        <v>124</v>
      </c>
      <c r="AC162" s="18" t="s">
        <v>665</v>
      </c>
      <c r="AD162" s="15"/>
      <c r="XFC162" s="9"/>
    </row>
    <row r="163" s="1" customFormat="1" ht="62" spans="1:16383">
      <c r="A163" s="12"/>
      <c r="B163" s="16" t="s">
        <v>695</v>
      </c>
      <c r="C163" s="16" t="s">
        <v>42</v>
      </c>
      <c r="D163" s="16" t="s">
        <v>43</v>
      </c>
      <c r="E163" s="15" t="s">
        <v>696</v>
      </c>
      <c r="F163" s="16" t="s">
        <v>697</v>
      </c>
      <c r="G163" s="16" t="s">
        <v>698</v>
      </c>
      <c r="H163" s="16" t="s">
        <v>72</v>
      </c>
      <c r="I163" s="16" t="s">
        <v>699</v>
      </c>
      <c r="J163" s="32" t="s">
        <v>49</v>
      </c>
      <c r="K163" s="18">
        <f t="shared" si="5"/>
        <v>100</v>
      </c>
      <c r="L163" s="22">
        <v>100</v>
      </c>
      <c r="M163" s="22"/>
      <c r="N163" s="22"/>
      <c r="O163" s="22"/>
      <c r="P163" s="22"/>
      <c r="Q163" s="16" t="s">
        <v>699</v>
      </c>
      <c r="R163" s="15" t="s">
        <v>700</v>
      </c>
      <c r="S163" s="65">
        <v>1</v>
      </c>
      <c r="T163" s="15" t="s">
        <v>52</v>
      </c>
      <c r="U163" s="44">
        <v>1</v>
      </c>
      <c r="V163" s="18">
        <v>4.8</v>
      </c>
      <c r="W163" s="43">
        <v>0.08</v>
      </c>
      <c r="X163" s="15" t="s">
        <v>52</v>
      </c>
      <c r="Y163" s="16">
        <v>138</v>
      </c>
      <c r="Z163" s="16">
        <v>310</v>
      </c>
      <c r="AA163" s="43">
        <v>1</v>
      </c>
      <c r="AB163" s="15" t="s">
        <v>54</v>
      </c>
      <c r="AC163" s="15" t="s">
        <v>98</v>
      </c>
      <c r="AD163" s="115"/>
      <c r="XFC163" s="9"/>
    </row>
    <row r="164" s="1" customFormat="1" ht="77.5" spans="1:16383">
      <c r="A164" s="12"/>
      <c r="B164" s="16" t="s">
        <v>701</v>
      </c>
      <c r="C164" s="16" t="s">
        <v>42</v>
      </c>
      <c r="D164" s="16" t="s">
        <v>43</v>
      </c>
      <c r="E164" s="15" t="s">
        <v>696</v>
      </c>
      <c r="F164" s="16" t="s">
        <v>697</v>
      </c>
      <c r="G164" s="16" t="s">
        <v>698</v>
      </c>
      <c r="H164" s="16" t="s">
        <v>72</v>
      </c>
      <c r="I164" s="16" t="s">
        <v>702</v>
      </c>
      <c r="J164" s="32" t="s">
        <v>49</v>
      </c>
      <c r="K164" s="18">
        <f t="shared" si="5"/>
        <v>180</v>
      </c>
      <c r="L164" s="22">
        <v>180</v>
      </c>
      <c r="M164" s="22"/>
      <c r="N164" s="22"/>
      <c r="O164" s="22"/>
      <c r="P164" s="22"/>
      <c r="Q164" s="16" t="s">
        <v>703</v>
      </c>
      <c r="R164" s="15" t="s">
        <v>704</v>
      </c>
      <c r="S164" s="65">
        <v>1</v>
      </c>
      <c r="T164" s="15" t="s">
        <v>52</v>
      </c>
      <c r="U164" s="44">
        <v>1</v>
      </c>
      <c r="V164" s="18">
        <v>8.64</v>
      </c>
      <c r="W164" s="43">
        <v>0.08</v>
      </c>
      <c r="X164" s="15" t="s">
        <v>52</v>
      </c>
      <c r="Y164" s="16">
        <v>115</v>
      </c>
      <c r="Z164" s="16">
        <v>256</v>
      </c>
      <c r="AA164" s="43">
        <v>1</v>
      </c>
      <c r="AB164" s="15" t="s">
        <v>54</v>
      </c>
      <c r="AC164" s="15" t="s">
        <v>98</v>
      </c>
      <c r="AD164" s="115"/>
      <c r="XFC164" s="9"/>
    </row>
    <row r="165" s="1" customFormat="1" ht="186" spans="1:16383">
      <c r="A165" s="12"/>
      <c r="B165" s="16" t="s">
        <v>705</v>
      </c>
      <c r="C165" s="16" t="s">
        <v>42</v>
      </c>
      <c r="D165" s="16" t="s">
        <v>43</v>
      </c>
      <c r="E165" s="15" t="s">
        <v>696</v>
      </c>
      <c r="F165" s="16" t="s">
        <v>697</v>
      </c>
      <c r="G165" s="16" t="s">
        <v>706</v>
      </c>
      <c r="H165" s="16" t="s">
        <v>72</v>
      </c>
      <c r="I165" s="38" t="s">
        <v>707</v>
      </c>
      <c r="J165" s="32" t="s">
        <v>49</v>
      </c>
      <c r="K165" s="18">
        <f t="shared" si="5"/>
        <v>450</v>
      </c>
      <c r="L165" s="22">
        <v>450</v>
      </c>
      <c r="M165" s="22"/>
      <c r="N165" s="22"/>
      <c r="O165" s="22"/>
      <c r="P165" s="22"/>
      <c r="Q165" s="38" t="s">
        <v>708</v>
      </c>
      <c r="R165" s="15" t="s">
        <v>709</v>
      </c>
      <c r="S165" s="43">
        <v>1</v>
      </c>
      <c r="T165" s="15" t="s">
        <v>52</v>
      </c>
      <c r="U165" s="43">
        <v>1</v>
      </c>
      <c r="V165" s="18">
        <v>21.6</v>
      </c>
      <c r="W165" s="43">
        <v>0.08</v>
      </c>
      <c r="X165" s="15" t="s">
        <v>52</v>
      </c>
      <c r="Y165" s="15">
        <v>210</v>
      </c>
      <c r="Z165" s="55">
        <v>389</v>
      </c>
      <c r="AA165" s="43">
        <v>1</v>
      </c>
      <c r="AB165" s="15" t="s">
        <v>54</v>
      </c>
      <c r="AC165" s="15" t="s">
        <v>98</v>
      </c>
      <c r="AD165" s="115"/>
      <c r="XFC165" s="9"/>
    </row>
    <row r="166" s="1" customFormat="1" ht="62" spans="1:16383">
      <c r="A166" s="17"/>
      <c r="B166" s="20" t="s">
        <v>710</v>
      </c>
      <c r="C166" s="16" t="s">
        <v>42</v>
      </c>
      <c r="D166" s="16" t="s">
        <v>43</v>
      </c>
      <c r="E166" s="15" t="s">
        <v>696</v>
      </c>
      <c r="F166" s="52" t="s">
        <v>697</v>
      </c>
      <c r="G166" s="16" t="s">
        <v>52</v>
      </c>
      <c r="H166" s="15" t="s">
        <v>52</v>
      </c>
      <c r="I166" s="15" t="s">
        <v>711</v>
      </c>
      <c r="J166" s="32" t="s">
        <v>49</v>
      </c>
      <c r="K166" s="18">
        <f t="shared" si="5"/>
        <v>588.7</v>
      </c>
      <c r="L166" s="18">
        <v>588.7</v>
      </c>
      <c r="M166" s="18"/>
      <c r="N166" s="18"/>
      <c r="O166" s="18"/>
      <c r="P166" s="18"/>
      <c r="Q166" s="15" t="s">
        <v>712</v>
      </c>
      <c r="R166" s="15" t="s">
        <v>713</v>
      </c>
      <c r="S166" s="44">
        <v>1</v>
      </c>
      <c r="T166" s="58" t="s">
        <v>52</v>
      </c>
      <c r="U166" s="44">
        <v>1</v>
      </c>
      <c r="V166" s="87" t="s">
        <v>52</v>
      </c>
      <c r="W166" s="58" t="s">
        <v>52</v>
      </c>
      <c r="X166" s="58" t="s">
        <v>52</v>
      </c>
      <c r="Y166" s="17">
        <v>387</v>
      </c>
      <c r="Z166" s="17">
        <v>950</v>
      </c>
      <c r="AA166" s="43">
        <v>0.95</v>
      </c>
      <c r="AB166" s="15" t="s">
        <v>54</v>
      </c>
      <c r="AC166" s="15" t="s">
        <v>98</v>
      </c>
      <c r="AD166" s="15"/>
      <c r="XFC166" s="9"/>
    </row>
    <row r="167" s="1" customFormat="1" ht="62" spans="1:16383">
      <c r="A167" s="19"/>
      <c r="B167" s="16" t="s">
        <v>714</v>
      </c>
      <c r="C167" s="16" t="s">
        <v>42</v>
      </c>
      <c r="D167" s="16" t="s">
        <v>43</v>
      </c>
      <c r="E167" s="15" t="s">
        <v>696</v>
      </c>
      <c r="F167" s="16" t="s">
        <v>697</v>
      </c>
      <c r="G167" s="16" t="s">
        <v>715</v>
      </c>
      <c r="H167" s="16" t="s">
        <v>47</v>
      </c>
      <c r="I167" s="16" t="s">
        <v>716</v>
      </c>
      <c r="J167" s="32" t="s">
        <v>49</v>
      </c>
      <c r="K167" s="18">
        <f t="shared" si="5"/>
        <v>130</v>
      </c>
      <c r="L167" s="18"/>
      <c r="M167" s="22">
        <v>130</v>
      </c>
      <c r="N167" s="22"/>
      <c r="O167" s="22"/>
      <c r="P167" s="22"/>
      <c r="Q167" s="16" t="s">
        <v>716</v>
      </c>
      <c r="R167" s="15" t="s">
        <v>717</v>
      </c>
      <c r="S167" s="44">
        <v>1</v>
      </c>
      <c r="T167" s="15" t="s">
        <v>52</v>
      </c>
      <c r="U167" s="44">
        <v>1</v>
      </c>
      <c r="V167" s="18">
        <v>6.24</v>
      </c>
      <c r="W167" s="43">
        <v>0.08</v>
      </c>
      <c r="X167" s="15" t="s">
        <v>52</v>
      </c>
      <c r="Y167" s="15">
        <v>145</v>
      </c>
      <c r="Z167" s="15">
        <v>289</v>
      </c>
      <c r="AA167" s="43">
        <v>1</v>
      </c>
      <c r="AB167" s="15" t="s">
        <v>54</v>
      </c>
      <c r="AC167" s="15" t="s">
        <v>98</v>
      </c>
      <c r="AD167" s="15"/>
      <c r="XFC167" s="9"/>
    </row>
    <row r="168" s="2" customFormat="1" ht="77.5" spans="1:16384">
      <c r="A168" s="12"/>
      <c r="B168" s="15" t="s">
        <v>718</v>
      </c>
      <c r="C168" s="15" t="s">
        <v>42</v>
      </c>
      <c r="D168" s="16" t="s">
        <v>43</v>
      </c>
      <c r="E168" s="73" t="s">
        <v>719</v>
      </c>
      <c r="F168" s="15" t="s">
        <v>661</v>
      </c>
      <c r="G168" s="15" t="s">
        <v>52</v>
      </c>
      <c r="H168" s="15" t="s">
        <v>52</v>
      </c>
      <c r="I168" s="28" t="s">
        <v>720</v>
      </c>
      <c r="J168" s="32" t="s">
        <v>721</v>
      </c>
      <c r="K168" s="18">
        <f t="shared" si="5"/>
        <v>14500</v>
      </c>
      <c r="L168" s="18">
        <v>14500</v>
      </c>
      <c r="M168" s="18" t="s">
        <v>359</v>
      </c>
      <c r="N168" s="18"/>
      <c r="O168" s="18"/>
      <c r="P168" s="18"/>
      <c r="Q168" s="15" t="s">
        <v>722</v>
      </c>
      <c r="R168" s="25" t="s">
        <v>52</v>
      </c>
      <c r="S168" s="43">
        <v>1</v>
      </c>
      <c r="T168" s="25" t="s">
        <v>52</v>
      </c>
      <c r="U168" s="25" t="s">
        <v>52</v>
      </c>
      <c r="V168" s="34" t="s">
        <v>52</v>
      </c>
      <c r="W168" s="44" t="s">
        <v>723</v>
      </c>
      <c r="X168" s="25" t="s">
        <v>52</v>
      </c>
      <c r="Y168" s="18" t="s">
        <v>52</v>
      </c>
      <c r="Z168" s="18">
        <v>3109</v>
      </c>
      <c r="AA168" s="44">
        <v>0.95</v>
      </c>
      <c r="AB168" s="15" t="s">
        <v>54</v>
      </c>
      <c r="AC168" s="25" t="s">
        <v>724</v>
      </c>
      <c r="AD168" s="53"/>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c r="IW168" s="1"/>
      <c r="IX168" s="1"/>
      <c r="IY168" s="1"/>
      <c r="IZ168" s="1"/>
      <c r="JA168" s="1"/>
      <c r="JB168" s="1"/>
      <c r="JC168" s="1"/>
      <c r="JD168" s="1"/>
      <c r="JE168" s="1"/>
      <c r="JF168" s="1"/>
      <c r="JG168" s="1"/>
      <c r="JH168" s="1"/>
      <c r="JI168" s="1"/>
      <c r="JJ168" s="1"/>
      <c r="JK168" s="1"/>
      <c r="JL168" s="1"/>
      <c r="JM168" s="1"/>
      <c r="JN168" s="1"/>
      <c r="JO168" s="1"/>
      <c r="JP168" s="1"/>
      <c r="JQ168" s="1"/>
      <c r="JR168" s="1"/>
      <c r="JS168" s="1"/>
      <c r="JT168" s="1"/>
      <c r="JU168" s="1"/>
      <c r="JV168" s="1"/>
      <c r="JW168" s="1"/>
      <c r="JX168" s="1"/>
      <c r="JY168" s="1"/>
      <c r="JZ168" s="1"/>
      <c r="KA168" s="1"/>
      <c r="KB168" s="1"/>
      <c r="KC168" s="1"/>
      <c r="KD168" s="1"/>
      <c r="KE168" s="1"/>
      <c r="KF168" s="1"/>
      <c r="KG168" s="1"/>
      <c r="KH168" s="1"/>
      <c r="KI168" s="1"/>
      <c r="KJ168" s="1"/>
      <c r="KK168" s="1"/>
      <c r="KL168" s="1"/>
      <c r="KM168" s="1"/>
      <c r="KN168" s="1"/>
      <c r="KO168" s="1"/>
      <c r="KP168" s="1"/>
      <c r="KQ168" s="1"/>
      <c r="KR168" s="1"/>
      <c r="KS168" s="1"/>
      <c r="KT168" s="1"/>
      <c r="KU168" s="1"/>
      <c r="KV168" s="1"/>
      <c r="KW168" s="1"/>
      <c r="KX168" s="1"/>
      <c r="KY168" s="1"/>
      <c r="KZ168" s="1"/>
      <c r="LA168" s="1"/>
      <c r="LB168" s="1"/>
      <c r="LC168" s="1"/>
      <c r="LD168" s="1"/>
      <c r="LE168" s="1"/>
      <c r="LF168" s="1"/>
      <c r="LG168" s="1"/>
      <c r="LH168" s="1"/>
      <c r="LI168" s="1"/>
      <c r="LJ168" s="1"/>
      <c r="LK168" s="1"/>
      <c r="LL168" s="1"/>
      <c r="LM168" s="1"/>
      <c r="LN168" s="1"/>
      <c r="LO168" s="1"/>
      <c r="LP168" s="1"/>
      <c r="LQ168" s="1"/>
      <c r="LR168" s="1"/>
      <c r="LS168" s="1"/>
      <c r="LT168" s="1"/>
      <c r="LU168" s="1"/>
      <c r="LV168" s="1"/>
      <c r="LW168" s="1"/>
      <c r="LX168" s="1"/>
      <c r="LY168" s="1"/>
      <c r="LZ168" s="1"/>
      <c r="MA168" s="1"/>
      <c r="MB168" s="1"/>
      <c r="MC168" s="1"/>
      <c r="MD168" s="1"/>
      <c r="ME168" s="1"/>
      <c r="MF168" s="1"/>
      <c r="MG168" s="1"/>
      <c r="MH168" s="1"/>
      <c r="MI168" s="1"/>
      <c r="MJ168" s="1"/>
      <c r="MK168" s="1"/>
      <c r="ML168" s="1"/>
      <c r="MM168" s="1"/>
      <c r="MN168" s="1"/>
      <c r="MO168" s="1"/>
      <c r="MP168" s="1"/>
      <c r="MQ168" s="1"/>
      <c r="MR168" s="1"/>
      <c r="MS168" s="1"/>
      <c r="MT168" s="1"/>
      <c r="MU168" s="1"/>
      <c r="MV168" s="1"/>
      <c r="MW168" s="1"/>
      <c r="MX168" s="1"/>
      <c r="MY168" s="1"/>
      <c r="MZ168" s="1"/>
      <c r="NA168" s="1"/>
      <c r="NB168" s="1"/>
      <c r="NC168" s="1"/>
      <c r="ND168" s="1"/>
      <c r="NE168" s="1"/>
      <c r="NF168" s="1"/>
      <c r="NG168" s="1"/>
      <c r="NH168" s="1"/>
      <c r="NI168" s="1"/>
      <c r="NJ168" s="1"/>
      <c r="NK168" s="1"/>
      <c r="NL168" s="1"/>
      <c r="NM168" s="1"/>
      <c r="NN168" s="1"/>
      <c r="NO168" s="1"/>
      <c r="NP168" s="1"/>
      <c r="NQ168" s="1"/>
      <c r="NR168" s="1"/>
      <c r="NS168" s="1"/>
      <c r="NT168" s="1"/>
      <c r="NU168" s="1"/>
      <c r="NV168" s="1"/>
      <c r="NW168" s="1"/>
      <c r="NX168" s="1"/>
      <c r="NY168" s="1"/>
      <c r="NZ168" s="1"/>
      <c r="OA168" s="1"/>
      <c r="OB168" s="1"/>
      <c r="OC168" s="1"/>
      <c r="OD168" s="1"/>
      <c r="OE168" s="1"/>
      <c r="OF168" s="1"/>
      <c r="OG168" s="1"/>
      <c r="OH168" s="1"/>
      <c r="OI168" s="1"/>
      <c r="OJ168" s="1"/>
      <c r="OK168" s="1"/>
      <c r="OL168" s="1"/>
      <c r="OM168" s="1"/>
      <c r="ON168" s="1"/>
      <c r="OO168" s="1"/>
      <c r="OP168" s="1"/>
      <c r="OQ168" s="1"/>
      <c r="OR168" s="1"/>
      <c r="OS168" s="1"/>
      <c r="OT168" s="1"/>
      <c r="OU168" s="1"/>
      <c r="OV168" s="1"/>
      <c r="OW168" s="1"/>
      <c r="OX168" s="1"/>
      <c r="OY168" s="1"/>
      <c r="OZ168" s="1"/>
      <c r="PA168" s="1"/>
      <c r="PB168" s="1"/>
      <c r="PC168" s="1"/>
      <c r="PD168" s="1"/>
      <c r="PE168" s="1"/>
      <c r="PF168" s="1"/>
      <c r="PG168" s="1"/>
      <c r="PH168" s="1"/>
      <c r="PI168" s="1"/>
      <c r="PJ168" s="1"/>
      <c r="PK168" s="1"/>
      <c r="PL168" s="1"/>
      <c r="PM168" s="1"/>
      <c r="PN168" s="1"/>
      <c r="PO168" s="1"/>
      <c r="PP168" s="1"/>
      <c r="PQ168" s="1"/>
      <c r="PR168" s="1"/>
      <c r="PS168" s="1"/>
      <c r="PT168" s="1"/>
      <c r="PU168" s="1"/>
      <c r="PV168" s="1"/>
      <c r="PW168" s="1"/>
      <c r="PX168" s="1"/>
      <c r="PY168" s="1"/>
      <c r="PZ168" s="1"/>
      <c r="QA168" s="1"/>
      <c r="QB168" s="1"/>
      <c r="QC168" s="1"/>
      <c r="QD168" s="1"/>
      <c r="QE168" s="1"/>
      <c r="QF168" s="1"/>
      <c r="QG168" s="1"/>
      <c r="QH168" s="1"/>
      <c r="QI168" s="1"/>
      <c r="QJ168" s="1"/>
      <c r="QK168" s="1"/>
      <c r="QL168" s="1"/>
      <c r="QM168" s="1"/>
      <c r="QN168" s="1"/>
      <c r="QO168" s="1"/>
      <c r="QP168" s="1"/>
      <c r="QQ168" s="1"/>
      <c r="QR168" s="1"/>
      <c r="QS168" s="1"/>
      <c r="QT168" s="1"/>
      <c r="QU168" s="1"/>
      <c r="QV168" s="1"/>
      <c r="QW168" s="1"/>
      <c r="QX168" s="1"/>
      <c r="QY168" s="1"/>
      <c r="QZ168" s="1"/>
      <c r="RA168" s="1"/>
      <c r="RB168" s="1"/>
      <c r="RC168" s="1"/>
      <c r="RD168" s="1"/>
      <c r="RE168" s="1"/>
      <c r="RF168" s="1"/>
      <c r="RG168" s="1"/>
      <c r="RH168" s="1"/>
      <c r="RI168" s="1"/>
      <c r="RJ168" s="1"/>
      <c r="RK168" s="1"/>
      <c r="RL168" s="1"/>
      <c r="RM168" s="1"/>
      <c r="RN168" s="1"/>
      <c r="RO168" s="1"/>
      <c r="RP168" s="1"/>
      <c r="RQ168" s="1"/>
      <c r="RR168" s="1"/>
      <c r="RS168" s="1"/>
      <c r="RT168" s="1"/>
      <c r="RU168" s="1"/>
      <c r="RV168" s="1"/>
      <c r="RW168" s="1"/>
      <c r="RX168" s="1"/>
      <c r="RY168" s="1"/>
      <c r="RZ168" s="1"/>
      <c r="SA168" s="1"/>
      <c r="SB168" s="1"/>
      <c r="SC168" s="1"/>
      <c r="SD168" s="1"/>
      <c r="SE168" s="1"/>
      <c r="SF168" s="1"/>
      <c r="SG168" s="1"/>
      <c r="SH168" s="1"/>
      <c r="SI168" s="1"/>
      <c r="SJ168" s="1"/>
      <c r="SK168" s="1"/>
      <c r="SL168" s="1"/>
      <c r="SM168" s="1"/>
      <c r="SN168" s="1"/>
      <c r="SO168" s="1"/>
      <c r="SP168" s="1"/>
      <c r="SQ168" s="1"/>
      <c r="SR168" s="1"/>
      <c r="SS168" s="1"/>
      <c r="ST168" s="1"/>
      <c r="SU168" s="1"/>
      <c r="SV168" s="1"/>
      <c r="SW168" s="1"/>
      <c r="SX168" s="1"/>
      <c r="SY168" s="1"/>
      <c r="SZ168" s="1"/>
      <c r="TA168" s="1"/>
      <c r="TB168" s="1"/>
      <c r="TC168" s="1"/>
      <c r="TD168" s="1"/>
      <c r="TE168" s="1"/>
      <c r="TF168" s="1"/>
      <c r="TG168" s="1"/>
      <c r="TH168" s="1"/>
      <c r="TI168" s="1"/>
      <c r="TJ168" s="1"/>
      <c r="TK168" s="1"/>
      <c r="TL168" s="1"/>
      <c r="TM168" s="1"/>
      <c r="TN168" s="1"/>
      <c r="TO168" s="1"/>
      <c r="TP168" s="1"/>
      <c r="TQ168" s="1"/>
      <c r="TR168" s="1"/>
      <c r="TS168" s="1"/>
      <c r="TT168" s="1"/>
      <c r="TU168" s="1"/>
      <c r="TV168" s="1"/>
      <c r="TW168" s="1"/>
      <c r="TX168" s="1"/>
      <c r="TY168" s="1"/>
      <c r="TZ168" s="1"/>
      <c r="UA168" s="1"/>
      <c r="UB168" s="1"/>
      <c r="UC168" s="1"/>
      <c r="UD168" s="1"/>
      <c r="UE168" s="1"/>
      <c r="UF168" s="1"/>
      <c r="UG168" s="1"/>
      <c r="UH168" s="1"/>
      <c r="UI168" s="1"/>
      <c r="UJ168" s="1"/>
      <c r="UK168" s="1"/>
      <c r="UL168" s="1"/>
      <c r="UM168" s="1"/>
      <c r="UN168" s="1"/>
      <c r="UO168" s="1"/>
      <c r="UP168" s="1"/>
      <c r="UQ168" s="1"/>
      <c r="UR168" s="1"/>
      <c r="US168" s="1"/>
      <c r="UT168" s="1"/>
      <c r="UU168" s="1"/>
      <c r="UV168" s="1"/>
      <c r="UW168" s="1"/>
      <c r="UX168" s="1"/>
      <c r="UY168" s="1"/>
      <c r="UZ168" s="1"/>
      <c r="VA168" s="1"/>
      <c r="VB168" s="1"/>
      <c r="VC168" s="1"/>
      <c r="VD168" s="1"/>
      <c r="VE168" s="1"/>
      <c r="VF168" s="1"/>
      <c r="VG168" s="1"/>
      <c r="VH168" s="1"/>
      <c r="VI168" s="1"/>
      <c r="VJ168" s="1"/>
      <c r="VK168" s="1"/>
      <c r="VL168" s="1"/>
      <c r="VM168" s="1"/>
      <c r="VN168" s="1"/>
      <c r="VO168" s="1"/>
      <c r="VP168" s="1"/>
      <c r="VQ168" s="1"/>
      <c r="VR168" s="1"/>
      <c r="VS168" s="1"/>
      <c r="VT168" s="1"/>
      <c r="VU168" s="1"/>
      <c r="VV168" s="1"/>
      <c r="VW168" s="1"/>
      <c r="VX168" s="1"/>
      <c r="VY168" s="1"/>
      <c r="VZ168" s="1"/>
      <c r="WA168" s="1"/>
      <c r="WB168" s="1"/>
      <c r="WC168" s="1"/>
      <c r="WD168" s="1"/>
      <c r="WE168" s="1"/>
      <c r="WF168" s="1"/>
      <c r="WG168" s="1"/>
      <c r="WH168" s="1"/>
      <c r="WI168" s="1"/>
      <c r="WJ168" s="1"/>
      <c r="WK168" s="1"/>
      <c r="WL168" s="1"/>
      <c r="WM168" s="1"/>
      <c r="WN168" s="1"/>
      <c r="WO168" s="1"/>
      <c r="WP168" s="1"/>
      <c r="WQ168" s="1"/>
      <c r="WR168" s="1"/>
      <c r="WS168" s="1"/>
      <c r="WT168" s="1"/>
      <c r="WU168" s="1"/>
      <c r="WV168" s="1"/>
      <c r="WW168" s="1"/>
      <c r="WX168" s="1"/>
      <c r="WY168" s="1"/>
      <c r="WZ168" s="1"/>
      <c r="XA168" s="1"/>
      <c r="XB168" s="1"/>
      <c r="XC168" s="1"/>
      <c r="XD168" s="1"/>
      <c r="XE168" s="1"/>
      <c r="XF168" s="1"/>
      <c r="XG168" s="1"/>
      <c r="XH168" s="1"/>
      <c r="XI168" s="1"/>
      <c r="XJ168" s="1"/>
      <c r="XK168" s="1"/>
      <c r="XL168" s="1"/>
      <c r="XM168" s="1"/>
      <c r="XN168" s="1"/>
      <c r="XO168" s="1"/>
      <c r="XP168" s="1"/>
      <c r="XQ168" s="1"/>
      <c r="XR168" s="1"/>
      <c r="XS168" s="1"/>
      <c r="XT168" s="1"/>
      <c r="XU168" s="1"/>
      <c r="XV168" s="1"/>
      <c r="XW168" s="1"/>
      <c r="XX168" s="1"/>
      <c r="XY168" s="1"/>
      <c r="XZ168" s="1"/>
      <c r="YA168" s="1"/>
      <c r="YB168" s="1"/>
      <c r="YC168" s="1"/>
      <c r="YD168" s="1"/>
      <c r="YE168" s="1"/>
      <c r="YF168" s="1"/>
      <c r="YG168" s="1"/>
      <c r="YH168" s="1"/>
      <c r="YI168" s="1"/>
      <c r="YJ168" s="1"/>
      <c r="YK168" s="1"/>
      <c r="YL168" s="1"/>
      <c r="YM168" s="1"/>
      <c r="YN168" s="1"/>
      <c r="YO168" s="1"/>
      <c r="YP168" s="1"/>
      <c r="YQ168" s="1"/>
      <c r="YR168" s="1"/>
      <c r="YS168" s="1"/>
      <c r="YT168" s="1"/>
      <c r="YU168" s="1"/>
      <c r="YV168" s="1"/>
      <c r="YW168" s="1"/>
      <c r="YX168" s="1"/>
      <c r="YY168" s="1"/>
      <c r="YZ168" s="1"/>
      <c r="ZA168" s="1"/>
      <c r="ZB168" s="1"/>
      <c r="ZC168" s="1"/>
      <c r="ZD168" s="1"/>
      <c r="ZE168" s="1"/>
      <c r="ZF168" s="1"/>
      <c r="ZG168" s="1"/>
      <c r="ZH168" s="1"/>
      <c r="ZI168" s="1"/>
      <c r="ZJ168" s="1"/>
      <c r="ZK168" s="1"/>
      <c r="ZL168" s="1"/>
      <c r="ZM168" s="1"/>
      <c r="ZN168" s="1"/>
      <c r="ZO168" s="1"/>
      <c r="ZP168" s="1"/>
      <c r="ZQ168" s="1"/>
      <c r="ZR168" s="1"/>
      <c r="ZS168" s="1"/>
      <c r="ZT168" s="1"/>
      <c r="ZU168" s="1"/>
      <c r="ZV168" s="1"/>
      <c r="ZW168" s="1"/>
      <c r="ZX168" s="1"/>
      <c r="ZY168" s="1"/>
      <c r="ZZ168" s="1"/>
      <c r="AAA168" s="1"/>
      <c r="AAB168" s="1"/>
      <c r="AAC168" s="1"/>
      <c r="AAD168" s="1"/>
      <c r="AAE168" s="1"/>
      <c r="AAF168" s="1"/>
      <c r="AAG168" s="1"/>
      <c r="AAH168" s="1"/>
      <c r="AAI168" s="1"/>
      <c r="AAJ168" s="1"/>
      <c r="AAK168" s="1"/>
      <c r="AAL168" s="1"/>
      <c r="AAM168" s="1"/>
      <c r="AAN168" s="1"/>
      <c r="AAO168" s="1"/>
      <c r="AAP168" s="1"/>
      <c r="AAQ168" s="1"/>
      <c r="AAR168" s="1"/>
      <c r="AAS168" s="1"/>
      <c r="AAT168" s="1"/>
      <c r="AAU168" s="1"/>
      <c r="AAV168" s="1"/>
      <c r="AAW168" s="1"/>
      <c r="AAX168" s="1"/>
      <c r="AAY168" s="1"/>
      <c r="AAZ168" s="1"/>
      <c r="ABA168" s="1"/>
      <c r="ABB168" s="1"/>
      <c r="ABC168" s="1"/>
      <c r="ABD168" s="1"/>
      <c r="ABE168" s="1"/>
      <c r="ABF168" s="1"/>
      <c r="ABG168" s="1"/>
      <c r="ABH168" s="1"/>
      <c r="ABI168" s="1"/>
      <c r="ABJ168" s="1"/>
      <c r="ABK168" s="1"/>
      <c r="ABL168" s="1"/>
      <c r="ABM168" s="1"/>
      <c r="ABN168" s="1"/>
      <c r="ABO168" s="1"/>
      <c r="ABP168" s="1"/>
      <c r="ABQ168" s="1"/>
      <c r="ABR168" s="1"/>
      <c r="ABS168" s="1"/>
      <c r="ABT168" s="1"/>
      <c r="ABU168" s="1"/>
      <c r="ABV168" s="1"/>
      <c r="ABW168" s="1"/>
      <c r="ABX168" s="1"/>
      <c r="ABY168" s="1"/>
      <c r="ABZ168" s="1"/>
      <c r="ACA168" s="1"/>
      <c r="ACB168" s="1"/>
      <c r="ACC168" s="1"/>
      <c r="ACD168" s="1"/>
      <c r="ACE168" s="1"/>
      <c r="ACF168" s="1"/>
      <c r="ACG168" s="1"/>
      <c r="ACH168" s="1"/>
      <c r="ACI168" s="1"/>
      <c r="ACJ168" s="1"/>
      <c r="ACK168" s="1"/>
      <c r="ACL168" s="1"/>
      <c r="ACM168" s="1"/>
      <c r="ACN168" s="1"/>
      <c r="ACO168" s="1"/>
      <c r="ACP168" s="1"/>
      <c r="ACQ168" s="1"/>
      <c r="ACR168" s="1"/>
      <c r="ACS168" s="1"/>
      <c r="ACT168" s="1"/>
      <c r="ACU168" s="1"/>
      <c r="ACV168" s="1"/>
      <c r="ACW168" s="1"/>
      <c r="ACX168" s="1"/>
      <c r="ACY168" s="1"/>
      <c r="ACZ168" s="1"/>
      <c r="ADA168" s="1"/>
      <c r="ADB168" s="1"/>
      <c r="ADC168" s="1"/>
      <c r="ADD168" s="1"/>
      <c r="ADE168" s="1"/>
      <c r="ADF168" s="1"/>
      <c r="ADG168" s="1"/>
      <c r="ADH168" s="1"/>
      <c r="ADI168" s="1"/>
      <c r="ADJ168" s="1"/>
      <c r="ADK168" s="1"/>
      <c r="ADL168" s="1"/>
      <c r="ADM168" s="1"/>
      <c r="ADN168" s="1"/>
      <c r="ADO168" s="1"/>
      <c r="ADP168" s="1"/>
      <c r="ADQ168" s="1"/>
      <c r="ADR168" s="1"/>
      <c r="ADS168" s="1"/>
      <c r="ADT168" s="1"/>
      <c r="ADU168" s="1"/>
      <c r="ADV168" s="1"/>
      <c r="ADW168" s="1"/>
      <c r="ADX168" s="1"/>
      <c r="ADY168" s="1"/>
      <c r="ADZ168" s="1"/>
      <c r="AEA168" s="1"/>
      <c r="AEB168" s="1"/>
      <c r="AEC168" s="1"/>
      <c r="AED168" s="1"/>
      <c r="AEE168" s="1"/>
      <c r="AEF168" s="1"/>
      <c r="AEG168" s="1"/>
      <c r="AEH168" s="1"/>
      <c r="AEI168" s="1"/>
      <c r="AEJ168" s="1"/>
      <c r="AEK168" s="1"/>
      <c r="AEL168" s="1"/>
      <c r="AEM168" s="1"/>
      <c r="AEN168" s="1"/>
      <c r="AEO168" s="1"/>
      <c r="AEP168" s="1"/>
      <c r="AEQ168" s="1"/>
      <c r="AER168" s="1"/>
      <c r="AES168" s="1"/>
      <c r="AET168" s="1"/>
      <c r="AEU168" s="1"/>
      <c r="AEV168" s="1"/>
      <c r="AEW168" s="1"/>
      <c r="AEX168" s="1"/>
      <c r="AEY168" s="1"/>
      <c r="AEZ168" s="1"/>
      <c r="AFA168" s="1"/>
      <c r="AFB168" s="1"/>
      <c r="AFC168" s="1"/>
      <c r="AFD168" s="1"/>
      <c r="AFE168" s="1"/>
      <c r="AFF168" s="1"/>
      <c r="AFG168" s="1"/>
      <c r="AFH168" s="1"/>
      <c r="AFI168" s="1"/>
      <c r="AFJ168" s="1"/>
      <c r="AFK168" s="1"/>
      <c r="AFL168" s="1"/>
      <c r="AFM168" s="1"/>
      <c r="AFN168" s="1"/>
      <c r="AFO168" s="1"/>
      <c r="AFP168" s="1"/>
      <c r="AFQ168" s="1"/>
      <c r="AFR168" s="1"/>
      <c r="AFS168" s="1"/>
      <c r="AFT168" s="1"/>
      <c r="AFU168" s="1"/>
      <c r="AFV168" s="1"/>
      <c r="AFW168" s="1"/>
      <c r="AFX168" s="1"/>
      <c r="AFY168" s="1"/>
      <c r="AFZ168" s="1"/>
      <c r="AGA168" s="1"/>
      <c r="AGB168" s="1"/>
      <c r="AGC168" s="1"/>
      <c r="AGD168" s="1"/>
      <c r="AGE168" s="1"/>
      <c r="AGF168" s="1"/>
      <c r="AGG168" s="1"/>
      <c r="AGH168" s="1"/>
      <c r="AGI168" s="1"/>
      <c r="AGJ168" s="1"/>
      <c r="AGK168" s="1"/>
      <c r="AGL168" s="1"/>
      <c r="AGM168" s="1"/>
      <c r="AGN168" s="1"/>
      <c r="AGO168" s="1"/>
      <c r="AGP168" s="1"/>
      <c r="AGQ168" s="1"/>
      <c r="AGR168" s="1"/>
      <c r="AGS168" s="1"/>
      <c r="AGT168" s="1"/>
      <c r="AGU168" s="1"/>
      <c r="AGV168" s="1"/>
      <c r="AGW168" s="1"/>
      <c r="AGX168" s="1"/>
      <c r="AGY168" s="1"/>
      <c r="AGZ168" s="1"/>
      <c r="AHA168" s="1"/>
      <c r="AHB168" s="1"/>
      <c r="AHC168" s="1"/>
      <c r="AHD168" s="1"/>
      <c r="AHE168" s="1"/>
      <c r="AHF168" s="1"/>
      <c r="AHG168" s="1"/>
      <c r="AHH168" s="1"/>
      <c r="AHI168" s="1"/>
      <c r="AHJ168" s="1"/>
      <c r="AHK168" s="1"/>
      <c r="AHL168" s="1"/>
      <c r="AHM168" s="1"/>
      <c r="AHN168" s="1"/>
      <c r="AHO168" s="1"/>
      <c r="AHP168" s="1"/>
      <c r="AHQ168" s="1"/>
      <c r="AHR168" s="1"/>
      <c r="AHS168" s="1"/>
      <c r="AHT168" s="1"/>
      <c r="AHU168" s="1"/>
      <c r="AHV168" s="1"/>
      <c r="AHW168" s="1"/>
      <c r="AHX168" s="1"/>
      <c r="AHY168" s="1"/>
      <c r="AHZ168" s="1"/>
      <c r="AIA168" s="1"/>
      <c r="AIB168" s="1"/>
      <c r="AIC168" s="1"/>
      <c r="AID168" s="1"/>
      <c r="AIE168" s="1"/>
      <c r="AIF168" s="1"/>
      <c r="AIG168" s="1"/>
      <c r="AIH168" s="1"/>
      <c r="AII168" s="1"/>
      <c r="AIJ168" s="1"/>
      <c r="AIK168" s="1"/>
      <c r="AIL168" s="1"/>
      <c r="AIM168" s="1"/>
      <c r="AIN168" s="1"/>
      <c r="AIO168" s="1"/>
      <c r="AIP168" s="1"/>
      <c r="AIQ168" s="1"/>
      <c r="AIR168" s="1"/>
      <c r="AIS168" s="1"/>
      <c r="AIT168" s="1"/>
      <c r="AIU168" s="1"/>
      <c r="AIV168" s="1"/>
      <c r="AIW168" s="1"/>
      <c r="AIX168" s="1"/>
      <c r="AIY168" s="1"/>
      <c r="AIZ168" s="1"/>
      <c r="AJA168" s="1"/>
      <c r="AJB168" s="1"/>
      <c r="AJC168" s="1"/>
      <c r="AJD168" s="1"/>
      <c r="AJE168" s="1"/>
      <c r="AJF168" s="1"/>
      <c r="AJG168" s="1"/>
      <c r="AJH168" s="1"/>
      <c r="AJI168" s="1"/>
      <c r="AJJ168" s="1"/>
      <c r="AJK168" s="1"/>
      <c r="AJL168" s="1"/>
      <c r="AJM168" s="1"/>
      <c r="AJN168" s="1"/>
      <c r="AJO168" s="1"/>
      <c r="AJP168" s="1"/>
      <c r="AJQ168" s="1"/>
      <c r="AJR168" s="1"/>
      <c r="AJS168" s="1"/>
      <c r="AJT168" s="1"/>
      <c r="AJU168" s="1"/>
      <c r="AJV168" s="1"/>
      <c r="AJW168" s="1"/>
      <c r="AJX168" s="1"/>
      <c r="AJY168" s="1"/>
      <c r="AJZ168" s="1"/>
      <c r="AKA168" s="1"/>
      <c r="AKB168" s="1"/>
      <c r="AKC168" s="1"/>
      <c r="AKD168" s="1"/>
      <c r="AKE168" s="1"/>
      <c r="AKF168" s="1"/>
      <c r="AKG168" s="1"/>
      <c r="AKH168" s="1"/>
      <c r="AKI168" s="1"/>
      <c r="AKJ168" s="1"/>
      <c r="AKK168" s="1"/>
      <c r="AKL168" s="1"/>
      <c r="AKM168" s="1"/>
      <c r="AKN168" s="1"/>
      <c r="AKO168" s="1"/>
      <c r="AKP168" s="1"/>
      <c r="AKQ168" s="1"/>
      <c r="AKR168" s="1"/>
      <c r="AKS168" s="1"/>
      <c r="AKT168" s="1"/>
      <c r="AKU168" s="1"/>
      <c r="AKV168" s="1"/>
      <c r="AKW168" s="1"/>
      <c r="AKX168" s="1"/>
      <c r="AKY168" s="1"/>
      <c r="AKZ168" s="1"/>
      <c r="ALA168" s="1"/>
      <c r="ALB168" s="1"/>
      <c r="ALC168" s="1"/>
      <c r="ALD168" s="1"/>
      <c r="ALE168" s="1"/>
      <c r="ALF168" s="1"/>
      <c r="ALG168" s="1"/>
      <c r="ALH168" s="1"/>
      <c r="ALI168" s="1"/>
      <c r="ALJ168" s="1"/>
      <c r="ALK168" s="1"/>
      <c r="ALL168" s="1"/>
      <c r="ALM168" s="1"/>
      <c r="ALN168" s="1"/>
      <c r="ALO168" s="1"/>
      <c r="ALP168" s="1"/>
      <c r="ALQ168" s="1"/>
      <c r="ALR168" s="1"/>
      <c r="ALS168" s="1"/>
      <c r="ALT168" s="1"/>
      <c r="ALU168" s="1"/>
      <c r="ALV168" s="1"/>
      <c r="ALW168" s="1"/>
      <c r="ALX168" s="1"/>
      <c r="ALY168" s="1"/>
      <c r="ALZ168" s="1"/>
      <c r="AMA168" s="1"/>
      <c r="AMB168" s="1"/>
      <c r="AMC168" s="1"/>
      <c r="AMD168" s="1"/>
      <c r="AME168" s="1"/>
      <c r="AMF168" s="1"/>
      <c r="AMG168" s="1"/>
      <c r="AMH168" s="1"/>
      <c r="AMI168" s="1"/>
      <c r="AMJ168" s="1"/>
      <c r="AMK168" s="1"/>
      <c r="AML168" s="1"/>
      <c r="AMM168" s="1"/>
      <c r="AMN168" s="1"/>
      <c r="AMO168" s="1"/>
      <c r="AMP168" s="1"/>
      <c r="AMQ168" s="1"/>
      <c r="AMR168" s="1"/>
      <c r="AMS168" s="1"/>
      <c r="AMT168" s="1"/>
      <c r="AMU168" s="1"/>
      <c r="AMV168" s="1"/>
      <c r="AMW168" s="1"/>
      <c r="AMX168" s="1"/>
      <c r="AMY168" s="1"/>
      <c r="AMZ168" s="1"/>
      <c r="ANA168" s="1"/>
      <c r="ANB168" s="1"/>
      <c r="ANC168" s="1"/>
      <c r="AND168" s="1"/>
      <c r="ANE168" s="1"/>
      <c r="ANF168" s="1"/>
      <c r="ANG168" s="1"/>
      <c r="ANH168" s="1"/>
      <c r="ANI168" s="1"/>
      <c r="ANJ168" s="1"/>
      <c r="ANK168" s="1"/>
      <c r="ANL168" s="1"/>
      <c r="ANM168" s="1"/>
      <c r="ANN168" s="1"/>
      <c r="ANO168" s="1"/>
      <c r="ANP168" s="1"/>
      <c r="ANQ168" s="1"/>
      <c r="ANR168" s="1"/>
      <c r="ANS168" s="1"/>
      <c r="ANT168" s="1"/>
      <c r="ANU168" s="1"/>
      <c r="ANV168" s="1"/>
      <c r="ANW168" s="1"/>
      <c r="ANX168" s="1"/>
      <c r="ANY168" s="1"/>
      <c r="ANZ168" s="1"/>
      <c r="AOA168" s="1"/>
      <c r="AOB168" s="1"/>
      <c r="AOC168" s="1"/>
      <c r="AOD168" s="1"/>
      <c r="AOE168" s="1"/>
      <c r="AOF168" s="1"/>
      <c r="AOG168" s="1"/>
      <c r="AOH168" s="1"/>
      <c r="AOI168" s="1"/>
      <c r="AOJ168" s="1"/>
      <c r="AOK168" s="1"/>
      <c r="AOL168" s="1"/>
      <c r="AOM168" s="1"/>
      <c r="AON168" s="1"/>
      <c r="AOO168" s="1"/>
      <c r="AOP168" s="1"/>
      <c r="AOQ168" s="1"/>
      <c r="AOR168" s="1"/>
      <c r="AOS168" s="1"/>
      <c r="AOT168" s="1"/>
      <c r="AOU168" s="1"/>
      <c r="AOV168" s="1"/>
      <c r="AOW168" s="1"/>
      <c r="AOX168" s="1"/>
      <c r="AOY168" s="1"/>
      <c r="AOZ168" s="1"/>
      <c r="APA168" s="1"/>
      <c r="APB168" s="1"/>
      <c r="APC168" s="1"/>
      <c r="APD168" s="1"/>
      <c r="APE168" s="1"/>
      <c r="APF168" s="1"/>
      <c r="APG168" s="1"/>
      <c r="APH168" s="1"/>
      <c r="API168" s="1"/>
      <c r="APJ168" s="1"/>
      <c r="APK168" s="1"/>
      <c r="APL168" s="1"/>
      <c r="APM168" s="1"/>
      <c r="APN168" s="1"/>
      <c r="APO168" s="1"/>
      <c r="APP168" s="1"/>
      <c r="APQ168" s="1"/>
      <c r="APR168" s="1"/>
      <c r="APS168" s="1"/>
      <c r="APT168" s="1"/>
      <c r="APU168" s="1"/>
      <c r="APV168" s="1"/>
      <c r="APW168" s="1"/>
      <c r="APX168" s="1"/>
      <c r="APY168" s="1"/>
      <c r="APZ168" s="1"/>
      <c r="AQA168" s="1"/>
      <c r="AQB168" s="1"/>
      <c r="AQC168" s="1"/>
      <c r="AQD168" s="1"/>
      <c r="AQE168" s="1"/>
      <c r="AQF168" s="1"/>
      <c r="AQG168" s="1"/>
      <c r="AQH168" s="1"/>
      <c r="AQI168" s="1"/>
      <c r="AQJ168" s="1"/>
      <c r="AQK168" s="1"/>
      <c r="AQL168" s="1"/>
      <c r="AQM168" s="1"/>
      <c r="AQN168" s="1"/>
      <c r="AQO168" s="1"/>
      <c r="AQP168" s="1"/>
      <c r="AQQ168" s="1"/>
      <c r="AQR168" s="1"/>
      <c r="AQS168" s="1"/>
      <c r="AQT168" s="1"/>
      <c r="AQU168" s="1"/>
      <c r="AQV168" s="1"/>
      <c r="AQW168" s="1"/>
      <c r="AQX168" s="1"/>
      <c r="AQY168" s="1"/>
      <c r="AQZ168" s="1"/>
      <c r="ARA168" s="1"/>
      <c r="ARB168" s="1"/>
      <c r="ARC168" s="1"/>
      <c r="ARD168" s="1"/>
      <c r="ARE168" s="1"/>
      <c r="ARF168" s="1"/>
      <c r="ARG168" s="1"/>
      <c r="ARH168" s="1"/>
      <c r="ARI168" s="1"/>
      <c r="ARJ168" s="1"/>
      <c r="ARK168" s="1"/>
      <c r="ARL168" s="1"/>
      <c r="ARM168" s="1"/>
      <c r="ARN168" s="1"/>
      <c r="ARO168" s="1"/>
      <c r="ARP168" s="1"/>
      <c r="ARQ168" s="1"/>
      <c r="ARR168" s="1"/>
      <c r="ARS168" s="1"/>
      <c r="ART168" s="1"/>
      <c r="ARU168" s="1"/>
      <c r="ARV168" s="1"/>
      <c r="ARW168" s="1"/>
      <c r="ARX168" s="1"/>
      <c r="ARY168" s="1"/>
      <c r="ARZ168" s="1"/>
      <c r="ASA168" s="1"/>
      <c r="ASB168" s="1"/>
      <c r="ASC168" s="1"/>
      <c r="ASD168" s="1"/>
      <c r="ASE168" s="1"/>
      <c r="ASF168" s="1"/>
      <c r="ASG168" s="1"/>
      <c r="ASH168" s="1"/>
      <c r="ASI168" s="1"/>
      <c r="ASJ168" s="1"/>
      <c r="ASK168" s="1"/>
      <c r="ASL168" s="1"/>
      <c r="ASM168" s="1"/>
      <c r="ASN168" s="1"/>
      <c r="ASO168" s="1"/>
      <c r="ASP168" s="1"/>
      <c r="ASQ168" s="1"/>
      <c r="ASR168" s="1"/>
      <c r="ASS168" s="1"/>
      <c r="AST168" s="1"/>
      <c r="ASU168" s="1"/>
      <c r="ASV168" s="1"/>
      <c r="ASW168" s="1"/>
      <c r="ASX168" s="1"/>
      <c r="ASY168" s="1"/>
      <c r="ASZ168" s="1"/>
      <c r="ATA168" s="1"/>
      <c r="ATB168" s="1"/>
      <c r="ATC168" s="1"/>
      <c r="ATD168" s="1"/>
      <c r="ATE168" s="1"/>
      <c r="ATF168" s="1"/>
      <c r="ATG168" s="1"/>
      <c r="ATH168" s="1"/>
      <c r="ATI168" s="1"/>
      <c r="ATJ168" s="1"/>
      <c r="ATK168" s="1"/>
      <c r="ATL168" s="1"/>
      <c r="ATM168" s="1"/>
      <c r="ATN168" s="1"/>
      <c r="ATO168" s="1"/>
      <c r="ATP168" s="1"/>
      <c r="ATQ168" s="1"/>
      <c r="ATR168" s="1"/>
      <c r="ATS168" s="1"/>
      <c r="ATT168" s="1"/>
      <c r="ATU168" s="1"/>
      <c r="ATV168" s="1"/>
      <c r="ATW168" s="1"/>
      <c r="ATX168" s="1"/>
      <c r="ATY168" s="1"/>
      <c r="ATZ168" s="1"/>
      <c r="AUA168" s="1"/>
      <c r="AUB168" s="1"/>
      <c r="AUC168" s="1"/>
      <c r="AUD168" s="1"/>
      <c r="AUE168" s="1"/>
      <c r="AUF168" s="1"/>
      <c r="AUG168" s="1"/>
      <c r="AUH168" s="1"/>
      <c r="AUI168" s="1"/>
      <c r="AUJ168" s="1"/>
      <c r="AUK168" s="1"/>
      <c r="AUL168" s="1"/>
      <c r="AUM168" s="1"/>
      <c r="AUN168" s="1"/>
      <c r="AUO168" s="1"/>
      <c r="AUP168" s="1"/>
      <c r="AUQ168" s="1"/>
      <c r="AUR168" s="1"/>
      <c r="AUS168" s="1"/>
      <c r="AUT168" s="1"/>
      <c r="AUU168" s="1"/>
      <c r="AUV168" s="1"/>
      <c r="AUW168" s="1"/>
      <c r="AUX168" s="1"/>
      <c r="AUY168" s="1"/>
      <c r="AUZ168" s="1"/>
      <c r="AVA168" s="1"/>
      <c r="AVB168" s="1"/>
      <c r="AVC168" s="1"/>
      <c r="AVD168" s="1"/>
      <c r="AVE168" s="1"/>
      <c r="AVF168" s="1"/>
      <c r="AVG168" s="1"/>
      <c r="AVH168" s="1"/>
      <c r="AVI168" s="1"/>
      <c r="AVJ168" s="1"/>
      <c r="AVK168" s="1"/>
      <c r="AVL168" s="1"/>
      <c r="AVM168" s="1"/>
      <c r="AVN168" s="1"/>
      <c r="AVO168" s="1"/>
      <c r="AVP168" s="1"/>
      <c r="AVQ168" s="1"/>
      <c r="AVR168" s="1"/>
      <c r="AVS168" s="1"/>
      <c r="AVT168" s="1"/>
      <c r="AVU168" s="1"/>
      <c r="AVV168" s="1"/>
      <c r="AVW168" s="1"/>
      <c r="AVX168" s="1"/>
      <c r="AVY168" s="1"/>
      <c r="AVZ168" s="1"/>
      <c r="AWA168" s="1"/>
      <c r="AWB168" s="1"/>
      <c r="AWC168" s="1"/>
      <c r="AWD168" s="1"/>
      <c r="AWE168" s="1"/>
      <c r="AWF168" s="1"/>
      <c r="AWG168" s="1"/>
      <c r="AWH168" s="1"/>
      <c r="AWI168" s="1"/>
      <c r="AWJ168" s="1"/>
      <c r="AWK168" s="1"/>
      <c r="AWL168" s="1"/>
      <c r="AWM168" s="1"/>
      <c r="AWN168" s="1"/>
      <c r="AWO168" s="1"/>
      <c r="AWP168" s="1"/>
      <c r="AWQ168" s="1"/>
      <c r="AWR168" s="1"/>
      <c r="AWS168" s="1"/>
      <c r="AWT168" s="1"/>
      <c r="AWU168" s="1"/>
      <c r="AWV168" s="1"/>
      <c r="AWW168" s="1"/>
      <c r="AWX168" s="1"/>
      <c r="AWY168" s="1"/>
      <c r="AWZ168" s="1"/>
      <c r="AXA168" s="1"/>
      <c r="AXB168" s="1"/>
      <c r="AXC168" s="1"/>
      <c r="AXD168" s="1"/>
      <c r="AXE168" s="1"/>
      <c r="AXF168" s="1"/>
      <c r="AXG168" s="1"/>
      <c r="AXH168" s="1"/>
      <c r="AXI168" s="1"/>
      <c r="AXJ168" s="1"/>
      <c r="AXK168" s="1"/>
      <c r="AXL168" s="1"/>
      <c r="AXM168" s="1"/>
      <c r="AXN168" s="1"/>
      <c r="AXO168" s="1"/>
      <c r="AXP168" s="1"/>
      <c r="AXQ168" s="1"/>
      <c r="AXR168" s="1"/>
      <c r="AXS168" s="1"/>
      <c r="AXT168" s="1"/>
      <c r="AXU168" s="1"/>
      <c r="AXV168" s="1"/>
      <c r="AXW168" s="1"/>
      <c r="AXX168" s="1"/>
      <c r="AXY168" s="1"/>
      <c r="AXZ168" s="1"/>
      <c r="AYA168" s="1"/>
      <c r="AYB168" s="1"/>
      <c r="AYC168" s="1"/>
      <c r="AYD168" s="1"/>
      <c r="AYE168" s="1"/>
      <c r="AYF168" s="1"/>
      <c r="AYG168" s="1"/>
      <c r="AYH168" s="1"/>
      <c r="AYI168" s="1"/>
      <c r="AYJ168" s="1"/>
      <c r="AYK168" s="1"/>
      <c r="AYL168" s="1"/>
      <c r="AYM168" s="1"/>
      <c r="AYN168" s="1"/>
      <c r="AYO168" s="1"/>
      <c r="AYP168" s="1"/>
      <c r="AYQ168" s="1"/>
      <c r="AYR168" s="1"/>
      <c r="AYS168" s="1"/>
      <c r="AYT168" s="1"/>
      <c r="AYU168" s="1"/>
      <c r="AYV168" s="1"/>
      <c r="AYW168" s="1"/>
      <c r="AYX168" s="1"/>
      <c r="AYY168" s="1"/>
      <c r="AYZ168" s="1"/>
      <c r="AZA168" s="1"/>
      <c r="AZB168" s="1"/>
      <c r="AZC168" s="1"/>
      <c r="AZD168" s="1"/>
      <c r="AZE168" s="1"/>
      <c r="AZF168" s="1"/>
      <c r="AZG168" s="1"/>
      <c r="AZH168" s="1"/>
      <c r="AZI168" s="1"/>
      <c r="AZJ168" s="1"/>
      <c r="AZK168" s="1"/>
      <c r="AZL168" s="1"/>
      <c r="AZM168" s="1"/>
      <c r="AZN168" s="1"/>
      <c r="AZO168" s="1"/>
      <c r="AZP168" s="1"/>
      <c r="AZQ168" s="1"/>
      <c r="AZR168" s="1"/>
      <c r="AZS168" s="1"/>
      <c r="AZT168" s="1"/>
      <c r="AZU168" s="1"/>
      <c r="AZV168" s="1"/>
      <c r="AZW168" s="1"/>
      <c r="AZX168" s="1"/>
      <c r="AZY168" s="1"/>
      <c r="AZZ168" s="1"/>
      <c r="BAA168" s="1"/>
      <c r="BAB168" s="1"/>
      <c r="BAC168" s="1"/>
      <c r="BAD168" s="1"/>
      <c r="BAE168" s="1"/>
      <c r="BAF168" s="1"/>
      <c r="BAG168" s="1"/>
      <c r="BAH168" s="1"/>
      <c r="BAI168" s="1"/>
      <c r="BAJ168" s="1"/>
      <c r="BAK168" s="1"/>
      <c r="BAL168" s="1"/>
      <c r="BAM168" s="1"/>
      <c r="BAN168" s="1"/>
      <c r="BAO168" s="1"/>
      <c r="BAP168" s="1"/>
      <c r="BAQ168" s="1"/>
      <c r="BAR168" s="1"/>
      <c r="BAS168" s="1"/>
      <c r="BAT168" s="1"/>
      <c r="BAU168" s="1"/>
      <c r="BAV168" s="1"/>
      <c r="BAW168" s="1"/>
      <c r="BAX168" s="1"/>
      <c r="BAY168" s="1"/>
      <c r="BAZ168" s="1"/>
      <c r="BBA168" s="1"/>
      <c r="BBB168" s="1"/>
      <c r="BBC168" s="1"/>
      <c r="BBD168" s="1"/>
      <c r="BBE168" s="1"/>
      <c r="BBF168" s="1"/>
      <c r="BBG168" s="1"/>
      <c r="BBH168" s="1"/>
      <c r="BBI168" s="1"/>
      <c r="BBJ168" s="1"/>
      <c r="BBK168" s="1"/>
      <c r="BBL168" s="1"/>
      <c r="BBM168" s="1"/>
      <c r="BBN168" s="1"/>
      <c r="BBO168" s="1"/>
      <c r="BBP168" s="1"/>
      <c r="BBQ168" s="1"/>
      <c r="BBR168" s="1"/>
      <c r="BBS168" s="1"/>
      <c r="BBT168" s="1"/>
      <c r="BBU168" s="1"/>
      <c r="BBV168" s="1"/>
      <c r="BBW168" s="1"/>
      <c r="BBX168" s="1"/>
      <c r="BBY168" s="1"/>
      <c r="BBZ168" s="1"/>
      <c r="BCA168" s="1"/>
      <c r="BCB168" s="1"/>
      <c r="BCC168" s="1"/>
      <c r="BCD168" s="1"/>
      <c r="BCE168" s="1"/>
      <c r="BCF168" s="1"/>
      <c r="BCG168" s="1"/>
      <c r="BCH168" s="1"/>
      <c r="BCI168" s="1"/>
      <c r="BCJ168" s="1"/>
      <c r="BCK168" s="1"/>
      <c r="BCL168" s="1"/>
      <c r="BCM168" s="1"/>
      <c r="BCN168" s="1"/>
      <c r="BCO168" s="1"/>
      <c r="BCP168" s="1"/>
      <c r="BCQ168" s="1"/>
      <c r="BCR168" s="1"/>
      <c r="BCS168" s="1"/>
      <c r="BCT168" s="1"/>
      <c r="BCU168" s="1"/>
      <c r="BCV168" s="1"/>
      <c r="BCW168" s="1"/>
      <c r="BCX168" s="1"/>
      <c r="BCY168" s="1"/>
      <c r="BCZ168" s="1"/>
      <c r="BDA168" s="1"/>
      <c r="BDB168" s="1"/>
      <c r="BDC168" s="1"/>
      <c r="BDD168" s="1"/>
      <c r="BDE168" s="1"/>
      <c r="BDF168" s="1"/>
      <c r="BDG168" s="1"/>
      <c r="BDH168" s="1"/>
      <c r="BDI168" s="1"/>
      <c r="BDJ168" s="1"/>
      <c r="BDK168" s="1"/>
      <c r="BDL168" s="1"/>
      <c r="BDM168" s="1"/>
      <c r="BDN168" s="1"/>
      <c r="BDO168" s="1"/>
      <c r="BDP168" s="1"/>
      <c r="BDQ168" s="1"/>
      <c r="BDR168" s="1"/>
      <c r="BDS168" s="1"/>
      <c r="BDT168" s="1"/>
      <c r="BDU168" s="1"/>
      <c r="BDV168" s="1"/>
      <c r="BDW168" s="1"/>
      <c r="BDX168" s="1"/>
      <c r="BDY168" s="1"/>
      <c r="BDZ168" s="1"/>
      <c r="BEA168" s="1"/>
      <c r="BEB168" s="1"/>
      <c r="BEC168" s="1"/>
      <c r="BED168" s="1"/>
      <c r="BEE168" s="1"/>
      <c r="BEF168" s="1"/>
      <c r="BEG168" s="1"/>
      <c r="BEH168" s="1"/>
      <c r="BEI168" s="1"/>
      <c r="BEJ168" s="1"/>
      <c r="BEK168" s="1"/>
      <c r="BEL168" s="1"/>
      <c r="BEM168" s="1"/>
      <c r="BEN168" s="1"/>
      <c r="BEO168" s="1"/>
      <c r="BEP168" s="1"/>
      <c r="BEQ168" s="1"/>
      <c r="BER168" s="1"/>
      <c r="BES168" s="1"/>
      <c r="BET168" s="1"/>
      <c r="BEU168" s="1"/>
      <c r="BEV168" s="1"/>
      <c r="BEW168" s="1"/>
      <c r="BEX168" s="1"/>
      <c r="BEY168" s="1"/>
      <c r="BEZ168" s="1"/>
      <c r="BFA168" s="1"/>
      <c r="BFB168" s="1"/>
      <c r="BFC168" s="1"/>
      <c r="BFD168" s="1"/>
      <c r="BFE168" s="1"/>
      <c r="BFF168" s="1"/>
      <c r="BFG168" s="1"/>
      <c r="BFH168" s="1"/>
      <c r="BFI168" s="1"/>
      <c r="BFJ168" s="1"/>
      <c r="BFK168" s="1"/>
      <c r="BFL168" s="1"/>
      <c r="BFM168" s="1"/>
      <c r="BFN168" s="1"/>
      <c r="BFO168" s="1"/>
      <c r="BFP168" s="1"/>
      <c r="BFQ168" s="1"/>
      <c r="BFR168" s="1"/>
      <c r="BFS168" s="1"/>
      <c r="BFT168" s="1"/>
      <c r="BFU168" s="1"/>
      <c r="BFV168" s="1"/>
      <c r="BFW168" s="1"/>
      <c r="BFX168" s="1"/>
      <c r="BFY168" s="1"/>
      <c r="BFZ168" s="1"/>
      <c r="BGA168" s="1"/>
      <c r="BGB168" s="1"/>
      <c r="BGC168" s="1"/>
      <c r="BGD168" s="1"/>
      <c r="BGE168" s="1"/>
      <c r="BGF168" s="1"/>
      <c r="BGG168" s="1"/>
      <c r="BGH168" s="1"/>
      <c r="BGI168" s="1"/>
      <c r="BGJ168" s="1"/>
      <c r="BGK168" s="1"/>
      <c r="BGL168" s="1"/>
      <c r="BGM168" s="1"/>
      <c r="BGN168" s="1"/>
      <c r="BGO168" s="1"/>
      <c r="BGP168" s="1"/>
      <c r="BGQ168" s="1"/>
      <c r="BGR168" s="1"/>
      <c r="BGS168" s="1"/>
      <c r="BGT168" s="1"/>
      <c r="BGU168" s="1"/>
      <c r="BGV168" s="1"/>
      <c r="BGW168" s="1"/>
      <c r="BGX168" s="1"/>
      <c r="BGY168" s="1"/>
      <c r="BGZ168" s="1"/>
      <c r="BHA168" s="1"/>
      <c r="BHB168" s="1"/>
      <c r="BHC168" s="1"/>
      <c r="BHD168" s="1"/>
      <c r="BHE168" s="1"/>
      <c r="BHF168" s="1"/>
      <c r="BHG168" s="1"/>
      <c r="BHH168" s="1"/>
      <c r="BHI168" s="1"/>
      <c r="BHJ168" s="1"/>
      <c r="BHK168" s="1"/>
      <c r="BHL168" s="1"/>
      <c r="BHM168" s="1"/>
      <c r="BHN168" s="1"/>
      <c r="BHO168" s="1"/>
      <c r="BHP168" s="1"/>
      <c r="BHQ168" s="1"/>
      <c r="BHR168" s="1"/>
      <c r="BHS168" s="1"/>
      <c r="BHT168" s="1"/>
      <c r="BHU168" s="1"/>
      <c r="BHV168" s="1"/>
      <c r="BHW168" s="1"/>
      <c r="BHX168" s="1"/>
      <c r="BHY168" s="1"/>
      <c r="BHZ168" s="1"/>
      <c r="BIA168" s="1"/>
      <c r="BIB168" s="1"/>
      <c r="BIC168" s="1"/>
      <c r="BID168" s="1"/>
      <c r="BIE168" s="1"/>
      <c r="BIF168" s="1"/>
      <c r="BIG168" s="1"/>
      <c r="BIH168" s="1"/>
      <c r="BII168" s="1"/>
      <c r="BIJ168" s="1"/>
      <c r="BIK168" s="1"/>
      <c r="BIL168" s="1"/>
      <c r="BIM168" s="1"/>
      <c r="BIN168" s="1"/>
      <c r="BIO168" s="1"/>
      <c r="BIP168" s="1"/>
      <c r="BIQ168" s="1"/>
      <c r="BIR168" s="1"/>
      <c r="BIS168" s="1"/>
      <c r="BIT168" s="1"/>
      <c r="BIU168" s="1"/>
      <c r="BIV168" s="1"/>
      <c r="BIW168" s="1"/>
      <c r="BIX168" s="1"/>
      <c r="BIY168" s="1"/>
      <c r="BIZ168" s="1"/>
      <c r="BJA168" s="1"/>
      <c r="BJB168" s="1"/>
      <c r="BJC168" s="1"/>
      <c r="BJD168" s="1"/>
      <c r="BJE168" s="1"/>
      <c r="BJF168" s="1"/>
      <c r="BJG168" s="1"/>
      <c r="BJH168" s="1"/>
      <c r="BJI168" s="1"/>
      <c r="BJJ168" s="1"/>
      <c r="BJK168" s="1"/>
      <c r="BJL168" s="1"/>
      <c r="BJM168" s="1"/>
      <c r="BJN168" s="1"/>
      <c r="BJO168" s="1"/>
      <c r="BJP168" s="1"/>
      <c r="BJQ168" s="1"/>
      <c r="BJR168" s="1"/>
      <c r="BJS168" s="1"/>
      <c r="BJT168" s="1"/>
      <c r="BJU168" s="1"/>
      <c r="BJV168" s="1"/>
      <c r="BJW168" s="1"/>
      <c r="BJX168" s="1"/>
      <c r="BJY168" s="1"/>
      <c r="BJZ168" s="1"/>
      <c r="BKA168" s="1"/>
      <c r="BKB168" s="1"/>
      <c r="BKC168" s="1"/>
      <c r="BKD168" s="1"/>
      <c r="BKE168" s="1"/>
      <c r="BKF168" s="1"/>
      <c r="BKG168" s="1"/>
      <c r="BKH168" s="1"/>
      <c r="BKI168" s="1"/>
      <c r="BKJ168" s="1"/>
      <c r="BKK168" s="1"/>
      <c r="BKL168" s="1"/>
      <c r="BKM168" s="1"/>
      <c r="BKN168" s="1"/>
      <c r="BKO168" s="1"/>
      <c r="BKP168" s="1"/>
      <c r="BKQ168" s="1"/>
      <c r="BKR168" s="1"/>
      <c r="BKS168" s="1"/>
      <c r="BKT168" s="1"/>
      <c r="BKU168" s="1"/>
      <c r="BKV168" s="1"/>
      <c r="BKW168" s="1"/>
      <c r="BKX168" s="1"/>
      <c r="BKY168" s="1"/>
      <c r="BKZ168" s="1"/>
      <c r="BLA168" s="1"/>
      <c r="BLB168" s="1"/>
      <c r="BLC168" s="1"/>
      <c r="BLD168" s="1"/>
      <c r="BLE168" s="1"/>
      <c r="BLF168" s="1"/>
      <c r="BLG168" s="1"/>
      <c r="BLH168" s="1"/>
      <c r="BLI168" s="1"/>
      <c r="BLJ168" s="1"/>
      <c r="BLK168" s="1"/>
      <c r="BLL168" s="1"/>
      <c r="BLM168" s="1"/>
      <c r="BLN168" s="1"/>
      <c r="BLO168" s="1"/>
      <c r="BLP168" s="1"/>
      <c r="BLQ168" s="1"/>
      <c r="BLR168" s="1"/>
      <c r="BLS168" s="1"/>
      <c r="BLT168" s="1"/>
      <c r="BLU168" s="1"/>
      <c r="BLV168" s="1"/>
      <c r="BLW168" s="1"/>
      <c r="BLX168" s="1"/>
      <c r="BLY168" s="1"/>
      <c r="BLZ168" s="1"/>
      <c r="BMA168" s="1"/>
      <c r="BMB168" s="1"/>
      <c r="BMC168" s="1"/>
      <c r="BMD168" s="1"/>
      <c r="BME168" s="1"/>
      <c r="BMF168" s="1"/>
      <c r="BMG168" s="1"/>
      <c r="BMH168" s="1"/>
      <c r="BMI168" s="1"/>
      <c r="BMJ168" s="1"/>
      <c r="BMK168" s="1"/>
      <c r="BML168" s="1"/>
      <c r="BMM168" s="1"/>
      <c r="BMN168" s="1"/>
      <c r="BMO168" s="1"/>
      <c r="BMP168" s="1"/>
      <c r="BMQ168" s="1"/>
      <c r="BMR168" s="1"/>
      <c r="BMS168" s="1"/>
      <c r="BMT168" s="1"/>
      <c r="BMU168" s="1"/>
      <c r="BMV168" s="1"/>
      <c r="BMW168" s="1"/>
      <c r="BMX168" s="1"/>
      <c r="BMY168" s="1"/>
      <c r="BMZ168" s="1"/>
      <c r="BNA168" s="1"/>
      <c r="BNB168" s="1"/>
      <c r="BNC168" s="1"/>
      <c r="BND168" s="1"/>
      <c r="BNE168" s="1"/>
      <c r="BNF168" s="1"/>
      <c r="BNG168" s="1"/>
      <c r="BNH168" s="1"/>
      <c r="BNI168" s="1"/>
      <c r="BNJ168" s="1"/>
      <c r="BNK168" s="1"/>
      <c r="BNL168" s="1"/>
      <c r="BNM168" s="1"/>
      <c r="BNN168" s="1"/>
      <c r="BNO168" s="1"/>
      <c r="BNP168" s="1"/>
      <c r="BNQ168" s="1"/>
      <c r="BNR168" s="1"/>
      <c r="BNS168" s="1"/>
      <c r="BNT168" s="1"/>
      <c r="BNU168" s="1"/>
      <c r="BNV168" s="1"/>
      <c r="BNW168" s="1"/>
      <c r="BNX168" s="1"/>
      <c r="BNY168" s="1"/>
      <c r="BNZ168" s="1"/>
      <c r="BOA168" s="1"/>
      <c r="BOB168" s="1"/>
      <c r="BOC168" s="1"/>
      <c r="BOD168" s="1"/>
      <c r="BOE168" s="1"/>
      <c r="BOF168" s="1"/>
      <c r="BOG168" s="1"/>
      <c r="BOH168" s="1"/>
      <c r="BOI168" s="1"/>
      <c r="BOJ168" s="1"/>
      <c r="BOK168" s="1"/>
      <c r="BOL168" s="1"/>
      <c r="BOM168" s="1"/>
      <c r="BON168" s="1"/>
      <c r="BOO168" s="1"/>
      <c r="BOP168" s="1"/>
      <c r="BOQ168" s="1"/>
      <c r="BOR168" s="1"/>
      <c r="BOS168" s="1"/>
      <c r="BOT168" s="1"/>
      <c r="BOU168" s="1"/>
      <c r="BOV168" s="1"/>
      <c r="BOW168" s="1"/>
      <c r="BOX168" s="1"/>
      <c r="BOY168" s="1"/>
      <c r="BOZ168" s="1"/>
      <c r="BPA168" s="1"/>
      <c r="BPB168" s="1"/>
      <c r="BPC168" s="1"/>
      <c r="BPD168" s="1"/>
      <c r="BPE168" s="1"/>
      <c r="BPF168" s="1"/>
      <c r="BPG168" s="1"/>
      <c r="BPH168" s="1"/>
      <c r="BPI168" s="1"/>
      <c r="BPJ168" s="1"/>
      <c r="BPK168" s="1"/>
      <c r="BPL168" s="1"/>
      <c r="BPM168" s="1"/>
      <c r="BPN168" s="1"/>
      <c r="BPO168" s="1"/>
      <c r="BPP168" s="1"/>
      <c r="BPQ168" s="1"/>
      <c r="BPR168" s="1"/>
      <c r="BPS168" s="1"/>
      <c r="BPT168" s="1"/>
      <c r="BPU168" s="1"/>
      <c r="BPV168" s="1"/>
      <c r="BPW168" s="1"/>
      <c r="BPX168" s="1"/>
      <c r="BPY168" s="1"/>
      <c r="BPZ168" s="1"/>
      <c r="BQA168" s="1"/>
      <c r="BQB168" s="1"/>
      <c r="BQC168" s="1"/>
      <c r="BQD168" s="1"/>
      <c r="BQE168" s="1"/>
      <c r="BQF168" s="1"/>
      <c r="BQG168" s="1"/>
      <c r="BQH168" s="1"/>
      <c r="BQI168" s="1"/>
      <c r="BQJ168" s="1"/>
      <c r="BQK168" s="1"/>
      <c r="BQL168" s="1"/>
      <c r="BQM168" s="1"/>
      <c r="BQN168" s="1"/>
      <c r="BQO168" s="1"/>
      <c r="BQP168" s="1"/>
      <c r="BQQ168" s="1"/>
      <c r="BQR168" s="1"/>
      <c r="BQS168" s="1"/>
      <c r="BQT168" s="1"/>
      <c r="BQU168" s="1"/>
      <c r="BQV168" s="1"/>
      <c r="BQW168" s="1"/>
      <c r="BQX168" s="1"/>
      <c r="BQY168" s="1"/>
      <c r="BQZ168" s="1"/>
      <c r="BRA168" s="1"/>
      <c r="BRB168" s="1"/>
      <c r="BRC168" s="1"/>
      <c r="BRD168" s="1"/>
      <c r="BRE168" s="1"/>
      <c r="BRF168" s="1"/>
      <c r="BRG168" s="1"/>
      <c r="BRH168" s="1"/>
      <c r="BRI168" s="1"/>
      <c r="BRJ168" s="1"/>
      <c r="BRK168" s="1"/>
      <c r="BRL168" s="1"/>
      <c r="BRM168" s="1"/>
      <c r="BRN168" s="1"/>
      <c r="BRO168" s="1"/>
      <c r="BRP168" s="1"/>
      <c r="BRQ168" s="1"/>
      <c r="BRR168" s="1"/>
      <c r="BRS168" s="1"/>
      <c r="BRT168" s="1"/>
      <c r="BRU168" s="1"/>
      <c r="BRV168" s="1"/>
      <c r="BRW168" s="1"/>
      <c r="BRX168" s="1"/>
      <c r="BRY168" s="1"/>
      <c r="BRZ168" s="1"/>
      <c r="BSA168" s="1"/>
      <c r="BSB168" s="1"/>
      <c r="BSC168" s="1"/>
      <c r="BSD168" s="1"/>
      <c r="BSE168" s="1"/>
      <c r="BSF168" s="1"/>
      <c r="BSG168" s="1"/>
      <c r="BSH168" s="1"/>
      <c r="BSI168" s="1"/>
      <c r="BSJ168" s="1"/>
      <c r="BSK168" s="1"/>
      <c r="BSL168" s="1"/>
      <c r="BSM168" s="1"/>
      <c r="BSN168" s="1"/>
      <c r="BSO168" s="1"/>
      <c r="BSP168" s="1"/>
      <c r="BSQ168" s="1"/>
      <c r="BSR168" s="1"/>
      <c r="BSS168" s="1"/>
      <c r="BST168" s="1"/>
      <c r="BSU168" s="1"/>
      <c r="BSV168" s="1"/>
      <c r="BSW168" s="1"/>
      <c r="BSX168" s="1"/>
      <c r="BSY168" s="1"/>
      <c r="BSZ168" s="1"/>
      <c r="BTA168" s="1"/>
      <c r="BTB168" s="1"/>
      <c r="BTC168" s="1"/>
      <c r="BTD168" s="1"/>
      <c r="BTE168" s="1"/>
      <c r="BTF168" s="1"/>
      <c r="BTG168" s="1"/>
      <c r="BTH168" s="1"/>
      <c r="BTI168" s="1"/>
      <c r="BTJ168" s="1"/>
      <c r="BTK168" s="1"/>
      <c r="BTL168" s="1"/>
      <c r="BTM168" s="1"/>
      <c r="BTN168" s="1"/>
      <c r="BTO168" s="1"/>
      <c r="BTP168" s="1"/>
      <c r="BTQ168" s="1"/>
      <c r="BTR168" s="1"/>
      <c r="BTS168" s="1"/>
      <c r="BTT168" s="1"/>
      <c r="BTU168" s="1"/>
      <c r="BTV168" s="1"/>
      <c r="BTW168" s="1"/>
      <c r="BTX168" s="1"/>
      <c r="BTY168" s="1"/>
      <c r="BTZ168" s="1"/>
      <c r="BUA168" s="1"/>
      <c r="BUB168" s="1"/>
      <c r="BUC168" s="1"/>
      <c r="BUD168" s="1"/>
      <c r="BUE168" s="1"/>
      <c r="BUF168" s="1"/>
      <c r="BUG168" s="1"/>
      <c r="BUH168" s="1"/>
      <c r="BUI168" s="1"/>
      <c r="BUJ168" s="1"/>
      <c r="BUK168" s="1"/>
      <c r="BUL168" s="1"/>
      <c r="BUM168" s="1"/>
      <c r="BUN168" s="1"/>
      <c r="BUO168" s="1"/>
      <c r="BUP168" s="1"/>
      <c r="BUQ168" s="1"/>
      <c r="BUR168" s="1"/>
      <c r="BUS168" s="1"/>
      <c r="BUT168" s="1"/>
      <c r="BUU168" s="1"/>
      <c r="BUV168" s="1"/>
      <c r="BUW168" s="1"/>
      <c r="BUX168" s="1"/>
      <c r="BUY168" s="1"/>
      <c r="BUZ168" s="1"/>
      <c r="BVA168" s="1"/>
      <c r="BVB168" s="1"/>
      <c r="BVC168" s="1"/>
      <c r="BVD168" s="1"/>
      <c r="BVE168" s="1"/>
      <c r="BVF168" s="1"/>
      <c r="BVG168" s="1"/>
      <c r="BVH168" s="1"/>
      <c r="BVI168" s="1"/>
      <c r="BVJ168" s="1"/>
      <c r="BVK168" s="1"/>
      <c r="BVL168" s="1"/>
      <c r="BVM168" s="1"/>
      <c r="BVN168" s="1"/>
      <c r="BVO168" s="1"/>
      <c r="BVP168" s="1"/>
      <c r="BVQ168" s="1"/>
      <c r="BVR168" s="1"/>
      <c r="BVS168" s="1"/>
      <c r="BVT168" s="1"/>
      <c r="BVU168" s="1"/>
      <c r="BVV168" s="1"/>
      <c r="BVW168" s="1"/>
      <c r="BVX168" s="1"/>
      <c r="BVY168" s="1"/>
      <c r="BVZ168" s="1"/>
      <c r="BWA168" s="1"/>
      <c r="BWB168" s="1"/>
      <c r="BWC168" s="1"/>
      <c r="BWD168" s="1"/>
      <c r="BWE168" s="1"/>
      <c r="BWF168" s="1"/>
      <c r="BWG168" s="1"/>
      <c r="BWH168" s="1"/>
      <c r="BWI168" s="1"/>
      <c r="BWJ168" s="1"/>
      <c r="BWK168" s="1"/>
      <c r="BWL168" s="1"/>
      <c r="BWM168" s="1"/>
      <c r="BWN168" s="1"/>
      <c r="BWO168" s="1"/>
      <c r="BWP168" s="1"/>
      <c r="BWQ168" s="1"/>
      <c r="BWR168" s="1"/>
      <c r="BWS168" s="1"/>
      <c r="BWT168" s="1"/>
      <c r="BWU168" s="1"/>
      <c r="BWV168" s="1"/>
      <c r="BWW168" s="1"/>
      <c r="BWX168" s="1"/>
      <c r="BWY168" s="1"/>
      <c r="BWZ168" s="1"/>
      <c r="BXA168" s="1"/>
      <c r="BXB168" s="1"/>
      <c r="BXC168" s="1"/>
      <c r="BXD168" s="1"/>
      <c r="BXE168" s="1"/>
      <c r="BXF168" s="1"/>
      <c r="BXG168" s="1"/>
      <c r="BXH168" s="1"/>
      <c r="BXI168" s="1"/>
      <c r="BXJ168" s="1"/>
      <c r="BXK168" s="1"/>
      <c r="BXL168" s="1"/>
      <c r="BXM168" s="1"/>
      <c r="BXN168" s="1"/>
      <c r="BXO168" s="1"/>
      <c r="BXP168" s="1"/>
      <c r="BXQ168" s="1"/>
      <c r="BXR168" s="1"/>
      <c r="BXS168" s="1"/>
      <c r="BXT168" s="1"/>
      <c r="BXU168" s="1"/>
      <c r="BXV168" s="1"/>
      <c r="BXW168" s="1"/>
      <c r="BXX168" s="1"/>
      <c r="BXY168" s="1"/>
      <c r="BXZ168" s="1"/>
      <c r="BYA168" s="1"/>
      <c r="BYB168" s="1"/>
      <c r="BYC168" s="1"/>
      <c r="BYD168" s="1"/>
      <c r="BYE168" s="1"/>
      <c r="BYF168" s="1"/>
      <c r="BYG168" s="1"/>
      <c r="BYH168" s="1"/>
      <c r="BYI168" s="1"/>
      <c r="BYJ168" s="1"/>
      <c r="BYK168" s="1"/>
      <c r="BYL168" s="1"/>
      <c r="BYM168" s="1"/>
      <c r="BYN168" s="1"/>
      <c r="BYO168" s="1"/>
      <c r="BYP168" s="1"/>
      <c r="BYQ168" s="1"/>
      <c r="BYR168" s="1"/>
      <c r="BYS168" s="1"/>
      <c r="BYT168" s="1"/>
      <c r="BYU168" s="1"/>
      <c r="BYV168" s="1"/>
      <c r="BYW168" s="1"/>
      <c r="BYX168" s="1"/>
      <c r="BYY168" s="1"/>
      <c r="BYZ168" s="1"/>
      <c r="BZA168" s="1"/>
      <c r="BZB168" s="1"/>
      <c r="BZC168" s="1"/>
      <c r="BZD168" s="1"/>
      <c r="BZE168" s="1"/>
      <c r="BZF168" s="1"/>
      <c r="BZG168" s="1"/>
      <c r="BZH168" s="1"/>
      <c r="BZI168" s="1"/>
      <c r="BZJ168" s="1"/>
      <c r="BZK168" s="1"/>
      <c r="BZL168" s="1"/>
      <c r="BZM168" s="1"/>
      <c r="BZN168" s="1"/>
      <c r="BZO168" s="1"/>
      <c r="BZP168" s="1"/>
      <c r="BZQ168" s="1"/>
      <c r="BZR168" s="1"/>
      <c r="BZS168" s="1"/>
      <c r="BZT168" s="1"/>
      <c r="BZU168" s="1"/>
      <c r="BZV168" s="1"/>
      <c r="BZW168" s="1"/>
      <c r="BZX168" s="1"/>
      <c r="BZY168" s="1"/>
      <c r="BZZ168" s="1"/>
      <c r="CAA168" s="1"/>
      <c r="CAB168" s="1"/>
      <c r="CAC168" s="1"/>
      <c r="CAD168" s="1"/>
      <c r="CAE168" s="1"/>
      <c r="CAF168" s="1"/>
      <c r="CAG168" s="1"/>
      <c r="CAH168" s="1"/>
      <c r="CAI168" s="1"/>
      <c r="CAJ168" s="1"/>
      <c r="CAK168" s="1"/>
      <c r="CAL168" s="1"/>
      <c r="CAM168" s="1"/>
      <c r="CAN168" s="1"/>
      <c r="CAO168" s="1"/>
      <c r="CAP168" s="1"/>
      <c r="CAQ168" s="1"/>
      <c r="CAR168" s="1"/>
      <c r="CAS168" s="1"/>
      <c r="CAT168" s="1"/>
      <c r="CAU168" s="1"/>
      <c r="CAV168" s="1"/>
      <c r="CAW168" s="1"/>
      <c r="CAX168" s="1"/>
      <c r="CAY168" s="1"/>
      <c r="CAZ168" s="1"/>
      <c r="CBA168" s="1"/>
      <c r="CBB168" s="1"/>
      <c r="CBC168" s="1"/>
      <c r="CBD168" s="1"/>
      <c r="CBE168" s="1"/>
      <c r="CBF168" s="1"/>
      <c r="CBG168" s="1"/>
      <c r="CBH168" s="1"/>
      <c r="CBI168" s="1"/>
      <c r="CBJ168" s="1"/>
      <c r="CBK168" s="1"/>
      <c r="CBL168" s="1"/>
      <c r="CBM168" s="1"/>
      <c r="CBN168" s="1"/>
      <c r="CBO168" s="1"/>
      <c r="CBP168" s="1"/>
      <c r="CBQ168" s="1"/>
      <c r="CBR168" s="1"/>
      <c r="CBS168" s="1"/>
      <c r="CBT168" s="1"/>
      <c r="CBU168" s="1"/>
      <c r="CBV168" s="1"/>
      <c r="CBW168" s="1"/>
      <c r="CBX168" s="1"/>
      <c r="CBY168" s="1"/>
      <c r="CBZ168" s="1"/>
      <c r="CCA168" s="1"/>
      <c r="CCB168" s="1"/>
      <c r="CCC168" s="1"/>
      <c r="CCD168" s="1"/>
      <c r="CCE168" s="1"/>
      <c r="CCF168" s="1"/>
      <c r="CCG168" s="1"/>
      <c r="CCH168" s="1"/>
      <c r="CCI168" s="1"/>
      <c r="CCJ168" s="1"/>
      <c r="CCK168" s="1"/>
      <c r="CCL168" s="1"/>
      <c r="CCM168" s="1"/>
      <c r="CCN168" s="1"/>
      <c r="CCO168" s="1"/>
      <c r="CCP168" s="1"/>
      <c r="CCQ168" s="1"/>
      <c r="CCR168" s="1"/>
      <c r="CCS168" s="1"/>
      <c r="CCT168" s="1"/>
      <c r="CCU168" s="1"/>
      <c r="CCV168" s="1"/>
      <c r="CCW168" s="1"/>
      <c r="CCX168" s="1"/>
      <c r="CCY168" s="1"/>
      <c r="CCZ168" s="1"/>
      <c r="CDA168" s="1"/>
      <c r="CDB168" s="1"/>
      <c r="CDC168" s="1"/>
      <c r="CDD168" s="1"/>
      <c r="CDE168" s="1"/>
      <c r="CDF168" s="1"/>
      <c r="CDG168" s="1"/>
      <c r="CDH168" s="1"/>
      <c r="CDI168" s="1"/>
      <c r="CDJ168" s="1"/>
      <c r="CDK168" s="1"/>
      <c r="CDL168" s="1"/>
      <c r="CDM168" s="1"/>
      <c r="CDN168" s="1"/>
      <c r="CDO168" s="1"/>
      <c r="CDP168" s="1"/>
      <c r="CDQ168" s="1"/>
      <c r="CDR168" s="1"/>
      <c r="CDS168" s="1"/>
      <c r="CDT168" s="1"/>
      <c r="CDU168" s="1"/>
      <c r="CDV168" s="1"/>
      <c r="CDW168" s="1"/>
      <c r="CDX168" s="1"/>
      <c r="CDY168" s="1"/>
      <c r="CDZ168" s="1"/>
      <c r="CEA168" s="1"/>
      <c r="CEB168" s="1"/>
      <c r="CEC168" s="1"/>
      <c r="CED168" s="1"/>
      <c r="CEE168" s="1"/>
      <c r="CEF168" s="1"/>
      <c r="CEG168" s="1"/>
      <c r="CEH168" s="1"/>
      <c r="CEI168" s="1"/>
      <c r="CEJ168" s="1"/>
      <c r="CEK168" s="1"/>
      <c r="CEL168" s="1"/>
      <c r="CEM168" s="1"/>
      <c r="CEN168" s="1"/>
      <c r="CEO168" s="1"/>
      <c r="CEP168" s="1"/>
      <c r="CEQ168" s="1"/>
      <c r="CER168" s="1"/>
      <c r="CES168" s="1"/>
      <c r="CET168" s="1"/>
      <c r="CEU168" s="1"/>
      <c r="CEV168" s="1"/>
      <c r="CEW168" s="1"/>
      <c r="CEX168" s="1"/>
      <c r="CEY168" s="1"/>
      <c r="CEZ168" s="1"/>
      <c r="CFA168" s="1"/>
      <c r="CFB168" s="1"/>
      <c r="CFC168" s="1"/>
      <c r="CFD168" s="1"/>
      <c r="CFE168" s="1"/>
      <c r="CFF168" s="1"/>
      <c r="CFG168" s="1"/>
      <c r="CFH168" s="1"/>
      <c r="CFI168" s="1"/>
      <c r="CFJ168" s="1"/>
      <c r="CFK168" s="1"/>
      <c r="CFL168" s="1"/>
      <c r="CFM168" s="1"/>
      <c r="CFN168" s="1"/>
      <c r="CFO168" s="1"/>
      <c r="CFP168" s="1"/>
      <c r="CFQ168" s="1"/>
      <c r="CFR168" s="1"/>
      <c r="CFS168" s="1"/>
      <c r="CFT168" s="1"/>
      <c r="CFU168" s="1"/>
      <c r="CFV168" s="1"/>
      <c r="CFW168" s="1"/>
      <c r="CFX168" s="1"/>
      <c r="CFY168" s="1"/>
      <c r="CFZ168" s="1"/>
      <c r="CGA168" s="1"/>
      <c r="CGB168" s="1"/>
      <c r="CGC168" s="1"/>
      <c r="CGD168" s="1"/>
      <c r="CGE168" s="1"/>
      <c r="CGF168" s="1"/>
      <c r="CGG168" s="1"/>
      <c r="CGH168" s="1"/>
      <c r="CGI168" s="1"/>
      <c r="CGJ168" s="1"/>
      <c r="CGK168" s="1"/>
      <c r="CGL168" s="1"/>
      <c r="CGM168" s="1"/>
      <c r="CGN168" s="1"/>
      <c r="CGO168" s="1"/>
      <c r="CGP168" s="1"/>
      <c r="CGQ168" s="1"/>
      <c r="CGR168" s="1"/>
      <c r="CGS168" s="1"/>
      <c r="CGT168" s="1"/>
      <c r="CGU168" s="1"/>
      <c r="CGV168" s="1"/>
      <c r="CGW168" s="1"/>
      <c r="CGX168" s="1"/>
      <c r="CGY168" s="1"/>
      <c r="CGZ168" s="1"/>
      <c r="CHA168" s="1"/>
      <c r="CHB168" s="1"/>
      <c r="CHC168" s="1"/>
      <c r="CHD168" s="1"/>
      <c r="CHE168" s="1"/>
      <c r="CHF168" s="1"/>
      <c r="CHG168" s="1"/>
      <c r="CHH168" s="1"/>
      <c r="CHI168" s="1"/>
      <c r="CHJ168" s="1"/>
      <c r="CHK168" s="1"/>
      <c r="CHL168" s="1"/>
      <c r="CHM168" s="1"/>
      <c r="CHN168" s="1"/>
      <c r="CHO168" s="1"/>
      <c r="CHP168" s="1"/>
      <c r="CHQ168" s="1"/>
      <c r="CHR168" s="1"/>
      <c r="CHS168" s="1"/>
      <c r="CHT168" s="1"/>
      <c r="CHU168" s="1"/>
      <c r="CHV168" s="1"/>
      <c r="CHW168" s="1"/>
      <c r="CHX168" s="1"/>
      <c r="CHY168" s="1"/>
      <c r="CHZ168" s="1"/>
      <c r="CIA168" s="1"/>
      <c r="CIB168" s="1"/>
      <c r="CIC168" s="1"/>
      <c r="CID168" s="1"/>
      <c r="CIE168" s="1"/>
      <c r="CIF168" s="1"/>
      <c r="CIG168" s="1"/>
      <c r="CIH168" s="1"/>
      <c r="CII168" s="1"/>
      <c r="CIJ168" s="1"/>
      <c r="CIK168" s="1"/>
      <c r="CIL168" s="1"/>
      <c r="CIM168" s="1"/>
      <c r="CIN168" s="1"/>
      <c r="CIO168" s="1"/>
      <c r="CIP168" s="1"/>
      <c r="CIQ168" s="1"/>
      <c r="CIR168" s="1"/>
      <c r="CIS168" s="1"/>
      <c r="CIT168" s="1"/>
      <c r="CIU168" s="1"/>
      <c r="CIV168" s="1"/>
      <c r="CIW168" s="1"/>
      <c r="CIX168" s="1"/>
      <c r="CIY168" s="1"/>
      <c r="CIZ168" s="1"/>
      <c r="CJA168" s="1"/>
      <c r="CJB168" s="1"/>
      <c r="CJC168" s="1"/>
      <c r="CJD168" s="1"/>
      <c r="CJE168" s="1"/>
      <c r="CJF168" s="1"/>
      <c r="CJG168" s="1"/>
      <c r="CJH168" s="1"/>
      <c r="CJI168" s="1"/>
      <c r="CJJ168" s="1"/>
      <c r="CJK168" s="1"/>
      <c r="CJL168" s="1"/>
      <c r="CJM168" s="1"/>
      <c r="CJN168" s="1"/>
      <c r="CJO168" s="1"/>
      <c r="CJP168" s="1"/>
      <c r="CJQ168" s="1"/>
      <c r="CJR168" s="1"/>
      <c r="CJS168" s="1"/>
      <c r="CJT168" s="1"/>
      <c r="CJU168" s="1"/>
      <c r="CJV168" s="1"/>
      <c r="CJW168" s="1"/>
      <c r="CJX168" s="1"/>
      <c r="CJY168" s="1"/>
      <c r="CJZ168" s="1"/>
      <c r="CKA168" s="1"/>
      <c r="CKB168" s="1"/>
      <c r="CKC168" s="1"/>
      <c r="CKD168" s="1"/>
      <c r="CKE168" s="1"/>
      <c r="CKF168" s="1"/>
      <c r="CKG168" s="1"/>
      <c r="CKH168" s="1"/>
      <c r="CKI168" s="1"/>
      <c r="CKJ168" s="1"/>
      <c r="CKK168" s="1"/>
      <c r="CKL168" s="1"/>
      <c r="CKM168" s="1"/>
      <c r="CKN168" s="1"/>
      <c r="CKO168" s="1"/>
      <c r="CKP168" s="1"/>
      <c r="CKQ168" s="1"/>
      <c r="CKR168" s="1"/>
      <c r="CKS168" s="1"/>
      <c r="CKT168" s="1"/>
      <c r="CKU168" s="1"/>
      <c r="CKV168" s="1"/>
      <c r="CKW168" s="1"/>
      <c r="CKX168" s="1"/>
      <c r="CKY168" s="1"/>
      <c r="CKZ168" s="1"/>
      <c r="CLA168" s="1"/>
      <c r="CLB168" s="1"/>
      <c r="CLC168" s="1"/>
      <c r="CLD168" s="1"/>
      <c r="CLE168" s="1"/>
      <c r="CLF168" s="1"/>
      <c r="CLG168" s="1"/>
      <c r="CLH168" s="1"/>
      <c r="CLI168" s="1"/>
      <c r="CLJ168" s="1"/>
      <c r="CLK168" s="1"/>
      <c r="CLL168" s="1"/>
      <c r="CLM168" s="1"/>
      <c r="CLN168" s="1"/>
      <c r="CLO168" s="1"/>
      <c r="CLP168" s="1"/>
      <c r="CLQ168" s="1"/>
      <c r="CLR168" s="1"/>
      <c r="CLS168" s="1"/>
      <c r="CLT168" s="1"/>
      <c r="CLU168" s="1"/>
      <c r="CLV168" s="1"/>
      <c r="CLW168" s="1"/>
      <c r="CLX168" s="1"/>
      <c r="CLY168" s="1"/>
      <c r="CLZ168" s="1"/>
      <c r="CMA168" s="1"/>
      <c r="CMB168" s="1"/>
      <c r="CMC168" s="1"/>
      <c r="CMD168" s="1"/>
      <c r="CME168" s="1"/>
      <c r="CMF168" s="1"/>
      <c r="CMG168" s="1"/>
      <c r="CMH168" s="1"/>
      <c r="CMI168" s="1"/>
      <c r="CMJ168" s="1"/>
      <c r="CMK168" s="1"/>
      <c r="CML168" s="1"/>
      <c r="CMM168" s="1"/>
      <c r="CMN168" s="1"/>
      <c r="CMO168" s="1"/>
      <c r="CMP168" s="1"/>
      <c r="CMQ168" s="1"/>
      <c r="CMR168" s="1"/>
      <c r="CMS168" s="1"/>
      <c r="CMT168" s="1"/>
      <c r="CMU168" s="1"/>
      <c r="CMV168" s="1"/>
      <c r="CMW168" s="1"/>
      <c r="CMX168" s="1"/>
      <c r="CMY168" s="1"/>
      <c r="CMZ168" s="1"/>
      <c r="CNA168" s="1"/>
      <c r="CNB168" s="1"/>
      <c r="CNC168" s="1"/>
      <c r="CND168" s="1"/>
      <c r="CNE168" s="1"/>
      <c r="CNF168" s="1"/>
      <c r="CNG168" s="1"/>
      <c r="CNH168" s="1"/>
      <c r="CNI168" s="1"/>
      <c r="CNJ168" s="1"/>
      <c r="CNK168" s="1"/>
      <c r="CNL168" s="1"/>
      <c r="CNM168" s="1"/>
      <c r="CNN168" s="1"/>
      <c r="CNO168" s="1"/>
      <c r="CNP168" s="1"/>
      <c r="CNQ168" s="1"/>
      <c r="CNR168" s="1"/>
      <c r="CNS168" s="1"/>
      <c r="CNT168" s="1"/>
      <c r="CNU168" s="1"/>
      <c r="CNV168" s="1"/>
      <c r="CNW168" s="1"/>
      <c r="CNX168" s="1"/>
      <c r="CNY168" s="1"/>
      <c r="CNZ168" s="1"/>
      <c r="COA168" s="1"/>
      <c r="COB168" s="1"/>
      <c r="COC168" s="1"/>
      <c r="COD168" s="1"/>
      <c r="COE168" s="1"/>
      <c r="COF168" s="1"/>
      <c r="COG168" s="1"/>
      <c r="COH168" s="1"/>
      <c r="COI168" s="1"/>
      <c r="COJ168" s="1"/>
      <c r="COK168" s="1"/>
      <c r="COL168" s="1"/>
      <c r="COM168" s="1"/>
      <c r="CON168" s="1"/>
      <c r="COO168" s="1"/>
      <c r="COP168" s="1"/>
      <c r="COQ168" s="1"/>
      <c r="COR168" s="1"/>
      <c r="COS168" s="1"/>
      <c r="COT168" s="1"/>
      <c r="COU168" s="1"/>
      <c r="COV168" s="1"/>
      <c r="COW168" s="1"/>
      <c r="COX168" s="1"/>
      <c r="COY168" s="1"/>
      <c r="COZ168" s="1"/>
      <c r="CPA168" s="1"/>
      <c r="CPB168" s="1"/>
      <c r="CPC168" s="1"/>
      <c r="CPD168" s="1"/>
      <c r="CPE168" s="1"/>
      <c r="CPF168" s="1"/>
      <c r="CPG168" s="1"/>
      <c r="CPH168" s="1"/>
      <c r="CPI168" s="1"/>
      <c r="CPJ168" s="1"/>
      <c r="CPK168" s="1"/>
      <c r="CPL168" s="1"/>
      <c r="CPM168" s="1"/>
      <c r="CPN168" s="1"/>
      <c r="CPO168" s="1"/>
      <c r="CPP168" s="1"/>
      <c r="CPQ168" s="1"/>
      <c r="CPR168" s="1"/>
      <c r="CPS168" s="1"/>
      <c r="CPT168" s="1"/>
      <c r="CPU168" s="1"/>
      <c r="CPV168" s="1"/>
      <c r="CPW168" s="1"/>
      <c r="CPX168" s="1"/>
      <c r="CPY168" s="1"/>
      <c r="CPZ168" s="1"/>
      <c r="CQA168" s="1"/>
      <c r="CQB168" s="1"/>
      <c r="CQC168" s="1"/>
      <c r="CQD168" s="1"/>
      <c r="CQE168" s="1"/>
      <c r="CQF168" s="1"/>
      <c r="CQG168" s="1"/>
      <c r="CQH168" s="1"/>
      <c r="CQI168" s="1"/>
      <c r="CQJ168" s="1"/>
      <c r="CQK168" s="1"/>
      <c r="CQL168" s="1"/>
      <c r="CQM168" s="1"/>
      <c r="CQN168" s="1"/>
      <c r="CQO168" s="1"/>
      <c r="CQP168" s="1"/>
      <c r="CQQ168" s="1"/>
      <c r="CQR168" s="1"/>
      <c r="CQS168" s="1"/>
      <c r="CQT168" s="1"/>
      <c r="CQU168" s="1"/>
      <c r="CQV168" s="1"/>
      <c r="CQW168" s="1"/>
      <c r="CQX168" s="1"/>
      <c r="CQY168" s="1"/>
      <c r="CQZ168" s="1"/>
      <c r="CRA168" s="1"/>
      <c r="CRB168" s="1"/>
      <c r="CRC168" s="1"/>
      <c r="CRD168" s="1"/>
      <c r="CRE168" s="1"/>
      <c r="CRF168" s="1"/>
      <c r="CRG168" s="1"/>
      <c r="CRH168" s="1"/>
      <c r="CRI168" s="1"/>
      <c r="CRJ168" s="1"/>
      <c r="CRK168" s="1"/>
      <c r="CRL168" s="1"/>
      <c r="CRM168" s="1"/>
      <c r="CRN168" s="1"/>
      <c r="CRO168" s="1"/>
      <c r="CRP168" s="1"/>
      <c r="CRQ168" s="1"/>
      <c r="CRR168" s="1"/>
      <c r="CRS168" s="1"/>
      <c r="CRT168" s="1"/>
      <c r="CRU168" s="1"/>
      <c r="CRV168" s="1"/>
      <c r="CRW168" s="1"/>
      <c r="CRX168" s="1"/>
      <c r="CRY168" s="1"/>
      <c r="CRZ168" s="1"/>
      <c r="CSA168" s="1"/>
      <c r="CSB168" s="1"/>
      <c r="CSC168" s="1"/>
      <c r="CSD168" s="1"/>
      <c r="CSE168" s="1"/>
      <c r="CSF168" s="1"/>
      <c r="CSG168" s="1"/>
      <c r="CSH168" s="1"/>
      <c r="CSI168" s="1"/>
      <c r="CSJ168" s="1"/>
      <c r="CSK168" s="1"/>
      <c r="CSL168" s="1"/>
      <c r="CSM168" s="1"/>
      <c r="CSN168" s="1"/>
      <c r="CSO168" s="1"/>
      <c r="CSP168" s="1"/>
      <c r="CSQ168" s="1"/>
      <c r="CSR168" s="1"/>
      <c r="CSS168" s="1"/>
      <c r="CST168" s="1"/>
      <c r="CSU168" s="1"/>
      <c r="CSV168" s="1"/>
      <c r="CSW168" s="1"/>
      <c r="CSX168" s="1"/>
      <c r="CSY168" s="1"/>
      <c r="CSZ168" s="1"/>
      <c r="CTA168" s="1"/>
      <c r="CTB168" s="1"/>
      <c r="CTC168" s="1"/>
      <c r="CTD168" s="1"/>
      <c r="CTE168" s="1"/>
      <c r="CTF168" s="1"/>
      <c r="CTG168" s="1"/>
      <c r="CTH168" s="1"/>
      <c r="CTI168" s="1"/>
      <c r="CTJ168" s="1"/>
      <c r="CTK168" s="1"/>
      <c r="CTL168" s="1"/>
      <c r="CTM168" s="1"/>
      <c r="CTN168" s="1"/>
      <c r="CTO168" s="1"/>
      <c r="CTP168" s="1"/>
      <c r="CTQ168" s="1"/>
      <c r="CTR168" s="1"/>
      <c r="CTS168" s="1"/>
      <c r="CTT168" s="1"/>
      <c r="CTU168" s="1"/>
      <c r="CTV168" s="1"/>
      <c r="CTW168" s="1"/>
      <c r="CTX168" s="1"/>
      <c r="CTY168" s="1"/>
      <c r="CTZ168" s="1"/>
      <c r="CUA168" s="1"/>
      <c r="CUB168" s="1"/>
      <c r="CUC168" s="1"/>
      <c r="CUD168" s="1"/>
      <c r="CUE168" s="1"/>
      <c r="CUF168" s="1"/>
      <c r="CUG168" s="1"/>
      <c r="CUH168" s="1"/>
      <c r="CUI168" s="1"/>
      <c r="CUJ168" s="1"/>
      <c r="CUK168" s="1"/>
      <c r="CUL168" s="1"/>
      <c r="CUM168" s="1"/>
      <c r="CUN168" s="1"/>
      <c r="CUO168" s="1"/>
      <c r="CUP168" s="1"/>
      <c r="CUQ168" s="1"/>
      <c r="CUR168" s="1"/>
      <c r="CUS168" s="1"/>
      <c r="CUT168" s="1"/>
      <c r="CUU168" s="1"/>
      <c r="CUV168" s="1"/>
      <c r="CUW168" s="1"/>
      <c r="CUX168" s="1"/>
      <c r="CUY168" s="1"/>
      <c r="CUZ168" s="1"/>
      <c r="CVA168" s="1"/>
      <c r="CVB168" s="1"/>
      <c r="CVC168" s="1"/>
      <c r="CVD168" s="1"/>
      <c r="CVE168" s="1"/>
      <c r="CVF168" s="1"/>
      <c r="CVG168" s="1"/>
      <c r="CVH168" s="1"/>
      <c r="CVI168" s="1"/>
      <c r="CVJ168" s="1"/>
      <c r="CVK168" s="1"/>
      <c r="CVL168" s="1"/>
      <c r="CVM168" s="1"/>
      <c r="CVN168" s="1"/>
      <c r="CVO168" s="1"/>
      <c r="CVP168" s="1"/>
      <c r="CVQ168" s="1"/>
      <c r="CVR168" s="1"/>
      <c r="CVS168" s="1"/>
      <c r="CVT168" s="1"/>
      <c r="CVU168" s="1"/>
      <c r="CVV168" s="1"/>
      <c r="CVW168" s="1"/>
      <c r="CVX168" s="1"/>
      <c r="CVY168" s="1"/>
      <c r="CVZ168" s="1"/>
      <c r="CWA168" s="1"/>
      <c r="CWB168" s="1"/>
      <c r="CWC168" s="1"/>
      <c r="CWD168" s="1"/>
      <c r="CWE168" s="1"/>
      <c r="CWF168" s="1"/>
      <c r="CWG168" s="1"/>
      <c r="CWH168" s="1"/>
      <c r="CWI168" s="1"/>
      <c r="CWJ168" s="1"/>
      <c r="CWK168" s="1"/>
      <c r="CWL168" s="1"/>
      <c r="CWM168" s="1"/>
      <c r="CWN168" s="1"/>
      <c r="CWO168" s="1"/>
      <c r="CWP168" s="1"/>
      <c r="CWQ168" s="1"/>
      <c r="CWR168" s="1"/>
      <c r="CWS168" s="1"/>
      <c r="CWT168" s="1"/>
      <c r="CWU168" s="1"/>
      <c r="CWV168" s="1"/>
      <c r="CWW168" s="1"/>
      <c r="CWX168" s="1"/>
      <c r="CWY168" s="1"/>
      <c r="CWZ168" s="1"/>
      <c r="CXA168" s="1"/>
      <c r="CXB168" s="1"/>
      <c r="CXC168" s="1"/>
      <c r="CXD168" s="1"/>
      <c r="CXE168" s="1"/>
      <c r="CXF168" s="1"/>
      <c r="CXG168" s="1"/>
      <c r="CXH168" s="1"/>
      <c r="CXI168" s="1"/>
      <c r="CXJ168" s="1"/>
      <c r="CXK168" s="1"/>
      <c r="CXL168" s="1"/>
      <c r="CXM168" s="1"/>
      <c r="CXN168" s="1"/>
      <c r="CXO168" s="1"/>
      <c r="CXP168" s="1"/>
      <c r="CXQ168" s="1"/>
      <c r="CXR168" s="1"/>
      <c r="CXS168" s="1"/>
      <c r="CXT168" s="1"/>
      <c r="CXU168" s="1"/>
      <c r="CXV168" s="1"/>
      <c r="CXW168" s="1"/>
      <c r="CXX168" s="1"/>
      <c r="CXY168" s="1"/>
      <c r="CXZ168" s="1"/>
      <c r="CYA168" s="1"/>
      <c r="CYB168" s="1"/>
      <c r="CYC168" s="1"/>
      <c r="CYD168" s="1"/>
      <c r="CYE168" s="1"/>
      <c r="CYF168" s="1"/>
      <c r="CYG168" s="1"/>
      <c r="CYH168" s="1"/>
      <c r="CYI168" s="1"/>
      <c r="CYJ168" s="1"/>
      <c r="CYK168" s="1"/>
      <c r="CYL168" s="1"/>
      <c r="CYM168" s="1"/>
      <c r="CYN168" s="1"/>
      <c r="CYO168" s="1"/>
      <c r="CYP168" s="1"/>
      <c r="CYQ168" s="1"/>
      <c r="CYR168" s="1"/>
      <c r="CYS168" s="1"/>
      <c r="CYT168" s="1"/>
      <c r="CYU168" s="1"/>
      <c r="CYV168" s="1"/>
      <c r="CYW168" s="1"/>
      <c r="CYX168" s="1"/>
      <c r="CYY168" s="1"/>
      <c r="CYZ168" s="1"/>
      <c r="CZA168" s="1"/>
      <c r="CZB168" s="1"/>
      <c r="CZC168" s="1"/>
      <c r="CZD168" s="1"/>
      <c r="CZE168" s="1"/>
      <c r="CZF168" s="1"/>
      <c r="CZG168" s="1"/>
      <c r="CZH168" s="1"/>
      <c r="CZI168" s="1"/>
      <c r="CZJ168" s="1"/>
      <c r="CZK168" s="1"/>
      <c r="CZL168" s="1"/>
      <c r="CZM168" s="1"/>
      <c r="CZN168" s="1"/>
      <c r="CZO168" s="1"/>
      <c r="CZP168" s="1"/>
      <c r="CZQ168" s="1"/>
      <c r="CZR168" s="1"/>
      <c r="CZS168" s="1"/>
      <c r="CZT168" s="1"/>
      <c r="CZU168" s="1"/>
      <c r="CZV168" s="1"/>
      <c r="CZW168" s="1"/>
      <c r="CZX168" s="1"/>
      <c r="CZY168" s="1"/>
      <c r="CZZ168" s="1"/>
      <c r="DAA168" s="1"/>
      <c r="DAB168" s="1"/>
      <c r="DAC168" s="1"/>
      <c r="DAD168" s="1"/>
      <c r="DAE168" s="1"/>
      <c r="DAF168" s="1"/>
      <c r="DAG168" s="1"/>
      <c r="DAH168" s="1"/>
      <c r="DAI168" s="1"/>
      <c r="DAJ168" s="1"/>
      <c r="DAK168" s="1"/>
      <c r="DAL168" s="1"/>
      <c r="DAM168" s="1"/>
      <c r="DAN168" s="1"/>
      <c r="DAO168" s="1"/>
      <c r="DAP168" s="1"/>
      <c r="DAQ168" s="1"/>
      <c r="DAR168" s="1"/>
      <c r="DAS168" s="1"/>
      <c r="DAT168" s="1"/>
      <c r="DAU168" s="1"/>
      <c r="DAV168" s="1"/>
      <c r="DAW168" s="1"/>
      <c r="DAX168" s="1"/>
      <c r="DAY168" s="1"/>
      <c r="DAZ168" s="1"/>
      <c r="DBA168" s="1"/>
      <c r="DBB168" s="1"/>
      <c r="DBC168" s="1"/>
      <c r="DBD168" s="1"/>
      <c r="DBE168" s="1"/>
      <c r="DBF168" s="1"/>
      <c r="DBG168" s="1"/>
      <c r="DBH168" s="1"/>
      <c r="DBI168" s="1"/>
      <c r="DBJ168" s="1"/>
      <c r="DBK168" s="1"/>
      <c r="DBL168" s="1"/>
      <c r="DBM168" s="1"/>
      <c r="DBN168" s="1"/>
      <c r="DBO168" s="1"/>
      <c r="DBP168" s="1"/>
      <c r="DBQ168" s="1"/>
      <c r="DBR168" s="1"/>
      <c r="DBS168" s="1"/>
      <c r="DBT168" s="1"/>
      <c r="DBU168" s="1"/>
      <c r="DBV168" s="1"/>
      <c r="DBW168" s="1"/>
      <c r="DBX168" s="1"/>
      <c r="DBY168" s="1"/>
      <c r="DBZ168" s="1"/>
      <c r="DCA168" s="1"/>
      <c r="DCB168" s="1"/>
      <c r="DCC168" s="1"/>
      <c r="DCD168" s="1"/>
      <c r="DCE168" s="1"/>
      <c r="DCF168" s="1"/>
      <c r="DCG168" s="1"/>
      <c r="DCH168" s="1"/>
      <c r="DCI168" s="1"/>
      <c r="DCJ168" s="1"/>
      <c r="DCK168" s="1"/>
      <c r="DCL168" s="1"/>
      <c r="DCM168" s="1"/>
      <c r="DCN168" s="1"/>
      <c r="DCO168" s="1"/>
      <c r="DCP168" s="1"/>
      <c r="DCQ168" s="1"/>
      <c r="DCR168" s="1"/>
      <c r="DCS168" s="1"/>
      <c r="DCT168" s="1"/>
      <c r="DCU168" s="1"/>
      <c r="DCV168" s="1"/>
      <c r="DCW168" s="1"/>
      <c r="DCX168" s="1"/>
      <c r="DCY168" s="1"/>
      <c r="DCZ168" s="1"/>
      <c r="DDA168" s="1"/>
      <c r="DDB168" s="1"/>
      <c r="DDC168" s="1"/>
      <c r="DDD168" s="1"/>
      <c r="DDE168" s="1"/>
      <c r="DDF168" s="1"/>
      <c r="DDG168" s="1"/>
      <c r="DDH168" s="1"/>
      <c r="DDI168" s="1"/>
      <c r="DDJ168" s="1"/>
      <c r="DDK168" s="1"/>
      <c r="DDL168" s="1"/>
      <c r="DDM168" s="1"/>
      <c r="DDN168" s="1"/>
      <c r="DDO168" s="1"/>
      <c r="DDP168" s="1"/>
      <c r="DDQ168" s="1"/>
      <c r="DDR168" s="1"/>
      <c r="DDS168" s="1"/>
      <c r="DDT168" s="1"/>
      <c r="DDU168" s="1"/>
      <c r="DDV168" s="1"/>
      <c r="DDW168" s="1"/>
      <c r="DDX168" s="1"/>
      <c r="DDY168" s="1"/>
      <c r="DDZ168" s="1"/>
      <c r="DEA168" s="1"/>
      <c r="DEB168" s="1"/>
      <c r="DEC168" s="1"/>
      <c r="DED168" s="1"/>
      <c r="DEE168" s="1"/>
      <c r="DEF168" s="1"/>
      <c r="DEG168" s="1"/>
      <c r="DEH168" s="1"/>
      <c r="DEI168" s="1"/>
      <c r="DEJ168" s="1"/>
      <c r="DEK168" s="1"/>
      <c r="DEL168" s="1"/>
      <c r="DEM168" s="1"/>
      <c r="DEN168" s="1"/>
      <c r="DEO168" s="1"/>
      <c r="DEP168" s="1"/>
      <c r="DEQ168" s="1"/>
      <c r="DER168" s="1"/>
      <c r="DES168" s="1"/>
      <c r="DET168" s="1"/>
      <c r="DEU168" s="1"/>
      <c r="DEV168" s="1"/>
      <c r="DEW168" s="1"/>
      <c r="DEX168" s="1"/>
      <c r="DEY168" s="1"/>
      <c r="DEZ168" s="1"/>
      <c r="DFA168" s="1"/>
      <c r="DFB168" s="1"/>
      <c r="DFC168" s="1"/>
      <c r="DFD168" s="1"/>
      <c r="DFE168" s="1"/>
      <c r="DFF168" s="1"/>
      <c r="DFG168" s="1"/>
      <c r="DFH168" s="1"/>
      <c r="DFI168" s="1"/>
      <c r="DFJ168" s="1"/>
      <c r="DFK168" s="1"/>
      <c r="DFL168" s="1"/>
      <c r="DFM168" s="1"/>
      <c r="DFN168" s="1"/>
      <c r="DFO168" s="1"/>
      <c r="DFP168" s="1"/>
      <c r="DFQ168" s="1"/>
      <c r="DFR168" s="1"/>
      <c r="DFS168" s="1"/>
      <c r="DFT168" s="1"/>
      <c r="DFU168" s="1"/>
      <c r="DFV168" s="1"/>
      <c r="DFW168" s="1"/>
      <c r="DFX168" s="1"/>
      <c r="DFY168" s="1"/>
      <c r="DFZ168" s="1"/>
      <c r="DGA168" s="1"/>
      <c r="DGB168" s="1"/>
      <c r="DGC168" s="1"/>
      <c r="DGD168" s="1"/>
      <c r="DGE168" s="1"/>
      <c r="DGF168" s="1"/>
      <c r="DGG168" s="1"/>
      <c r="DGH168" s="1"/>
      <c r="DGI168" s="1"/>
      <c r="DGJ168" s="1"/>
      <c r="DGK168" s="1"/>
      <c r="DGL168" s="1"/>
      <c r="DGM168" s="1"/>
      <c r="DGN168" s="1"/>
      <c r="DGO168" s="1"/>
      <c r="DGP168" s="1"/>
      <c r="DGQ168" s="1"/>
      <c r="DGR168" s="1"/>
      <c r="DGS168" s="1"/>
      <c r="DGT168" s="1"/>
      <c r="DGU168" s="1"/>
      <c r="DGV168" s="1"/>
      <c r="DGW168" s="1"/>
      <c r="DGX168" s="1"/>
      <c r="DGY168" s="1"/>
      <c r="DGZ168" s="1"/>
      <c r="DHA168" s="1"/>
      <c r="DHB168" s="1"/>
      <c r="DHC168" s="1"/>
      <c r="DHD168" s="1"/>
      <c r="DHE168" s="1"/>
      <c r="DHF168" s="1"/>
      <c r="DHG168" s="1"/>
      <c r="DHH168" s="1"/>
      <c r="DHI168" s="1"/>
      <c r="DHJ168" s="1"/>
      <c r="DHK168" s="1"/>
      <c r="DHL168" s="1"/>
      <c r="DHM168" s="1"/>
      <c r="DHN168" s="1"/>
      <c r="DHO168" s="1"/>
      <c r="DHP168" s="1"/>
      <c r="DHQ168" s="1"/>
      <c r="DHR168" s="1"/>
      <c r="DHS168" s="1"/>
      <c r="DHT168" s="1"/>
      <c r="DHU168" s="1"/>
      <c r="DHV168" s="1"/>
      <c r="DHW168" s="1"/>
      <c r="DHX168" s="1"/>
      <c r="DHY168" s="1"/>
      <c r="DHZ168" s="1"/>
      <c r="DIA168" s="1"/>
      <c r="DIB168" s="1"/>
      <c r="DIC168" s="1"/>
      <c r="DID168" s="1"/>
      <c r="DIE168" s="1"/>
      <c r="DIF168" s="1"/>
      <c r="DIG168" s="1"/>
      <c r="DIH168" s="1"/>
      <c r="DII168" s="1"/>
      <c r="DIJ168" s="1"/>
      <c r="DIK168" s="1"/>
      <c r="DIL168" s="1"/>
      <c r="DIM168" s="1"/>
      <c r="DIN168" s="1"/>
      <c r="DIO168" s="1"/>
      <c r="DIP168" s="1"/>
      <c r="DIQ168" s="1"/>
      <c r="DIR168" s="1"/>
      <c r="DIS168" s="1"/>
      <c r="DIT168" s="1"/>
      <c r="DIU168" s="1"/>
      <c r="DIV168" s="1"/>
      <c r="DIW168" s="1"/>
      <c r="DIX168" s="1"/>
      <c r="DIY168" s="1"/>
      <c r="DIZ168" s="1"/>
      <c r="DJA168" s="1"/>
      <c r="DJB168" s="1"/>
      <c r="DJC168" s="1"/>
      <c r="DJD168" s="1"/>
      <c r="DJE168" s="1"/>
      <c r="DJF168" s="1"/>
      <c r="DJG168" s="1"/>
      <c r="DJH168" s="1"/>
      <c r="DJI168" s="1"/>
      <c r="DJJ168" s="1"/>
      <c r="DJK168" s="1"/>
      <c r="DJL168" s="1"/>
      <c r="DJM168" s="1"/>
      <c r="DJN168" s="1"/>
      <c r="DJO168" s="1"/>
      <c r="DJP168" s="1"/>
      <c r="DJQ168" s="1"/>
      <c r="DJR168" s="1"/>
      <c r="DJS168" s="1"/>
      <c r="DJT168" s="1"/>
      <c r="DJU168" s="1"/>
      <c r="DJV168" s="1"/>
      <c r="DJW168" s="1"/>
      <c r="DJX168" s="1"/>
      <c r="DJY168" s="1"/>
      <c r="DJZ168" s="1"/>
      <c r="DKA168" s="1"/>
      <c r="DKB168" s="1"/>
      <c r="DKC168" s="1"/>
      <c r="DKD168" s="1"/>
      <c r="DKE168" s="1"/>
      <c r="DKF168" s="1"/>
      <c r="DKG168" s="1"/>
      <c r="DKH168" s="1"/>
      <c r="DKI168" s="1"/>
      <c r="DKJ168" s="1"/>
      <c r="DKK168" s="1"/>
      <c r="DKL168" s="1"/>
      <c r="DKM168" s="1"/>
      <c r="DKN168" s="1"/>
      <c r="DKO168" s="1"/>
      <c r="DKP168" s="1"/>
      <c r="DKQ168" s="1"/>
      <c r="DKR168" s="1"/>
      <c r="DKS168" s="1"/>
      <c r="DKT168" s="1"/>
      <c r="DKU168" s="1"/>
      <c r="DKV168" s="1"/>
      <c r="DKW168" s="1"/>
      <c r="DKX168" s="1"/>
      <c r="DKY168" s="1"/>
      <c r="DKZ168" s="1"/>
      <c r="DLA168" s="1"/>
      <c r="DLB168" s="1"/>
      <c r="DLC168" s="1"/>
      <c r="DLD168" s="1"/>
      <c r="DLE168" s="1"/>
      <c r="DLF168" s="1"/>
      <c r="DLG168" s="1"/>
      <c r="DLH168" s="1"/>
      <c r="DLI168" s="1"/>
      <c r="DLJ168" s="1"/>
      <c r="DLK168" s="1"/>
      <c r="DLL168" s="1"/>
      <c r="DLM168" s="1"/>
      <c r="DLN168" s="1"/>
      <c r="DLO168" s="1"/>
      <c r="DLP168" s="1"/>
      <c r="DLQ168" s="1"/>
      <c r="DLR168" s="1"/>
      <c r="DLS168" s="1"/>
      <c r="DLT168" s="1"/>
      <c r="DLU168" s="1"/>
      <c r="DLV168" s="1"/>
      <c r="DLW168" s="1"/>
      <c r="DLX168" s="1"/>
      <c r="DLY168" s="1"/>
      <c r="DLZ168" s="1"/>
      <c r="DMA168" s="1"/>
      <c r="DMB168" s="1"/>
      <c r="DMC168" s="1"/>
      <c r="DMD168" s="1"/>
      <c r="DME168" s="1"/>
      <c r="DMF168" s="1"/>
      <c r="DMG168" s="1"/>
      <c r="DMH168" s="1"/>
      <c r="DMI168" s="1"/>
      <c r="DMJ168" s="1"/>
      <c r="DMK168" s="1"/>
      <c r="DML168" s="1"/>
      <c r="DMM168" s="1"/>
      <c r="DMN168" s="1"/>
      <c r="DMO168" s="1"/>
      <c r="DMP168" s="1"/>
      <c r="DMQ168" s="1"/>
      <c r="DMR168" s="1"/>
      <c r="DMS168" s="1"/>
      <c r="DMT168" s="1"/>
      <c r="DMU168" s="1"/>
      <c r="DMV168" s="1"/>
      <c r="DMW168" s="1"/>
      <c r="DMX168" s="1"/>
      <c r="DMY168" s="1"/>
      <c r="DMZ168" s="1"/>
      <c r="DNA168" s="1"/>
      <c r="DNB168" s="1"/>
      <c r="DNC168" s="1"/>
      <c r="DND168" s="1"/>
      <c r="DNE168" s="1"/>
      <c r="DNF168" s="1"/>
      <c r="DNG168" s="1"/>
      <c r="DNH168" s="1"/>
      <c r="DNI168" s="1"/>
      <c r="DNJ168" s="1"/>
      <c r="DNK168" s="1"/>
      <c r="DNL168" s="1"/>
      <c r="DNM168" s="1"/>
      <c r="DNN168" s="1"/>
      <c r="DNO168" s="1"/>
      <c r="DNP168" s="1"/>
      <c r="DNQ168" s="1"/>
      <c r="DNR168" s="1"/>
      <c r="DNS168" s="1"/>
      <c r="DNT168" s="1"/>
      <c r="DNU168" s="1"/>
      <c r="DNV168" s="1"/>
      <c r="DNW168" s="1"/>
      <c r="DNX168" s="1"/>
      <c r="DNY168" s="1"/>
      <c r="DNZ168" s="1"/>
      <c r="DOA168" s="1"/>
      <c r="DOB168" s="1"/>
      <c r="DOC168" s="1"/>
      <c r="DOD168" s="1"/>
      <c r="DOE168" s="1"/>
      <c r="DOF168" s="1"/>
      <c r="DOG168" s="1"/>
      <c r="DOH168" s="1"/>
      <c r="DOI168" s="1"/>
      <c r="DOJ168" s="1"/>
      <c r="DOK168" s="1"/>
      <c r="DOL168" s="1"/>
      <c r="DOM168" s="1"/>
      <c r="DON168" s="1"/>
      <c r="DOO168" s="1"/>
      <c r="DOP168" s="1"/>
      <c r="DOQ168" s="1"/>
      <c r="DOR168" s="1"/>
      <c r="DOS168" s="1"/>
      <c r="DOT168" s="1"/>
      <c r="DOU168" s="1"/>
      <c r="DOV168" s="1"/>
      <c r="DOW168" s="1"/>
      <c r="DOX168" s="1"/>
      <c r="DOY168" s="1"/>
      <c r="DOZ168" s="1"/>
      <c r="DPA168" s="1"/>
      <c r="DPB168" s="1"/>
      <c r="DPC168" s="1"/>
      <c r="DPD168" s="1"/>
      <c r="DPE168" s="1"/>
      <c r="DPF168" s="1"/>
      <c r="DPG168" s="1"/>
      <c r="DPH168" s="1"/>
      <c r="DPI168" s="1"/>
      <c r="DPJ168" s="1"/>
      <c r="DPK168" s="1"/>
      <c r="DPL168" s="1"/>
      <c r="DPM168" s="1"/>
      <c r="DPN168" s="1"/>
      <c r="DPO168" s="1"/>
      <c r="DPP168" s="1"/>
      <c r="DPQ168" s="1"/>
      <c r="DPR168" s="1"/>
      <c r="DPS168" s="1"/>
      <c r="DPT168" s="1"/>
      <c r="DPU168" s="1"/>
      <c r="DPV168" s="1"/>
      <c r="DPW168" s="1"/>
      <c r="DPX168" s="1"/>
      <c r="DPY168" s="1"/>
      <c r="DPZ168" s="1"/>
      <c r="DQA168" s="1"/>
      <c r="DQB168" s="1"/>
      <c r="DQC168" s="1"/>
      <c r="DQD168" s="1"/>
      <c r="DQE168" s="1"/>
      <c r="DQF168" s="1"/>
      <c r="DQG168" s="1"/>
      <c r="DQH168" s="1"/>
      <c r="DQI168" s="1"/>
      <c r="DQJ168" s="1"/>
      <c r="DQK168" s="1"/>
      <c r="DQL168" s="1"/>
      <c r="DQM168" s="1"/>
      <c r="DQN168" s="1"/>
      <c r="DQO168" s="1"/>
      <c r="DQP168" s="1"/>
      <c r="DQQ168" s="1"/>
      <c r="DQR168" s="1"/>
      <c r="DQS168" s="1"/>
      <c r="DQT168" s="1"/>
      <c r="DQU168" s="1"/>
      <c r="DQV168" s="1"/>
      <c r="DQW168" s="1"/>
      <c r="DQX168" s="1"/>
      <c r="DQY168" s="1"/>
      <c r="DQZ168" s="1"/>
      <c r="DRA168" s="1"/>
      <c r="DRB168" s="1"/>
      <c r="DRC168" s="1"/>
      <c r="DRD168" s="1"/>
      <c r="DRE168" s="1"/>
      <c r="DRF168" s="1"/>
      <c r="DRG168" s="1"/>
      <c r="DRH168" s="1"/>
      <c r="DRI168" s="1"/>
      <c r="DRJ168" s="1"/>
      <c r="DRK168" s="1"/>
      <c r="DRL168" s="1"/>
      <c r="DRM168" s="1"/>
      <c r="DRN168" s="1"/>
      <c r="DRO168" s="1"/>
      <c r="DRP168" s="1"/>
      <c r="DRQ168" s="1"/>
      <c r="DRR168" s="1"/>
      <c r="DRS168" s="1"/>
      <c r="DRT168" s="1"/>
      <c r="DRU168" s="1"/>
      <c r="DRV168" s="1"/>
      <c r="DRW168" s="1"/>
      <c r="DRX168" s="1"/>
      <c r="DRY168" s="1"/>
      <c r="DRZ168" s="1"/>
      <c r="DSA168" s="1"/>
      <c r="DSB168" s="1"/>
      <c r="DSC168" s="1"/>
      <c r="DSD168" s="1"/>
      <c r="DSE168" s="1"/>
      <c r="DSF168" s="1"/>
      <c r="DSG168" s="1"/>
      <c r="DSH168" s="1"/>
      <c r="DSI168" s="1"/>
      <c r="DSJ168" s="1"/>
      <c r="DSK168" s="1"/>
      <c r="DSL168" s="1"/>
      <c r="DSM168" s="1"/>
      <c r="DSN168" s="1"/>
      <c r="DSO168" s="1"/>
      <c r="DSP168" s="1"/>
      <c r="DSQ168" s="1"/>
      <c r="DSR168" s="1"/>
      <c r="DSS168" s="1"/>
      <c r="DST168" s="1"/>
      <c r="DSU168" s="1"/>
      <c r="DSV168" s="1"/>
      <c r="DSW168" s="1"/>
      <c r="DSX168" s="1"/>
      <c r="DSY168" s="1"/>
      <c r="DSZ168" s="1"/>
      <c r="DTA168" s="1"/>
      <c r="DTB168" s="1"/>
      <c r="DTC168" s="1"/>
      <c r="DTD168" s="1"/>
      <c r="DTE168" s="1"/>
      <c r="DTF168" s="1"/>
      <c r="DTG168" s="1"/>
      <c r="DTH168" s="1"/>
      <c r="DTI168" s="1"/>
      <c r="DTJ168" s="1"/>
      <c r="DTK168" s="1"/>
      <c r="DTL168" s="1"/>
      <c r="DTM168" s="1"/>
      <c r="DTN168" s="1"/>
      <c r="DTO168" s="1"/>
      <c r="DTP168" s="1"/>
      <c r="DTQ168" s="1"/>
      <c r="DTR168" s="1"/>
      <c r="DTS168" s="1"/>
      <c r="DTT168" s="1"/>
      <c r="DTU168" s="1"/>
      <c r="DTV168" s="1"/>
      <c r="DTW168" s="1"/>
      <c r="DTX168" s="1"/>
      <c r="DTY168" s="1"/>
      <c r="DTZ168" s="1"/>
      <c r="DUA168" s="1"/>
      <c r="DUB168" s="1"/>
      <c r="DUC168" s="1"/>
      <c r="DUD168" s="1"/>
      <c r="DUE168" s="1"/>
      <c r="DUF168" s="1"/>
      <c r="DUG168" s="1"/>
      <c r="DUH168" s="1"/>
      <c r="DUI168" s="1"/>
      <c r="DUJ168" s="1"/>
      <c r="DUK168" s="1"/>
      <c r="DUL168" s="1"/>
      <c r="DUM168" s="1"/>
      <c r="DUN168" s="1"/>
      <c r="DUO168" s="1"/>
      <c r="DUP168" s="1"/>
      <c r="DUQ168" s="1"/>
      <c r="DUR168" s="1"/>
      <c r="DUS168" s="1"/>
      <c r="DUT168" s="1"/>
      <c r="DUU168" s="1"/>
      <c r="DUV168" s="1"/>
      <c r="DUW168" s="1"/>
      <c r="DUX168" s="1"/>
      <c r="DUY168" s="1"/>
      <c r="DUZ168" s="1"/>
      <c r="DVA168" s="1"/>
      <c r="DVB168" s="1"/>
      <c r="DVC168" s="1"/>
      <c r="DVD168" s="1"/>
      <c r="DVE168" s="1"/>
      <c r="DVF168" s="1"/>
      <c r="DVG168" s="1"/>
      <c r="DVH168" s="1"/>
      <c r="DVI168" s="1"/>
      <c r="DVJ168" s="1"/>
      <c r="DVK168" s="1"/>
      <c r="DVL168" s="1"/>
      <c r="DVM168" s="1"/>
      <c r="DVN168" s="1"/>
      <c r="DVO168" s="1"/>
      <c r="DVP168" s="1"/>
      <c r="DVQ168" s="1"/>
      <c r="DVR168" s="1"/>
      <c r="DVS168" s="1"/>
      <c r="DVT168" s="1"/>
      <c r="DVU168" s="1"/>
      <c r="DVV168" s="1"/>
      <c r="DVW168" s="1"/>
      <c r="DVX168" s="1"/>
      <c r="DVY168" s="1"/>
      <c r="DVZ168" s="1"/>
      <c r="DWA168" s="1"/>
      <c r="DWB168" s="1"/>
      <c r="DWC168" s="1"/>
      <c r="DWD168" s="1"/>
      <c r="DWE168" s="1"/>
      <c r="DWF168" s="1"/>
      <c r="DWG168" s="1"/>
      <c r="DWH168" s="1"/>
      <c r="DWI168" s="1"/>
      <c r="DWJ168" s="1"/>
      <c r="DWK168" s="1"/>
      <c r="DWL168" s="1"/>
      <c r="DWM168" s="1"/>
      <c r="DWN168" s="1"/>
      <c r="DWO168" s="1"/>
      <c r="DWP168" s="1"/>
      <c r="DWQ168" s="1"/>
      <c r="DWR168" s="1"/>
      <c r="DWS168" s="1"/>
      <c r="DWT168" s="1"/>
      <c r="DWU168" s="1"/>
      <c r="DWV168" s="1"/>
      <c r="DWW168" s="1"/>
      <c r="DWX168" s="1"/>
      <c r="DWY168" s="1"/>
      <c r="DWZ168" s="1"/>
      <c r="DXA168" s="1"/>
      <c r="DXB168" s="1"/>
      <c r="DXC168" s="1"/>
      <c r="DXD168" s="1"/>
      <c r="DXE168" s="1"/>
      <c r="DXF168" s="1"/>
      <c r="DXG168" s="1"/>
      <c r="DXH168" s="1"/>
      <c r="DXI168" s="1"/>
      <c r="DXJ168" s="1"/>
      <c r="DXK168" s="1"/>
      <c r="DXL168" s="1"/>
      <c r="DXM168" s="1"/>
      <c r="DXN168" s="1"/>
      <c r="DXO168" s="1"/>
      <c r="DXP168" s="1"/>
      <c r="DXQ168" s="1"/>
      <c r="DXR168" s="1"/>
      <c r="DXS168" s="1"/>
      <c r="DXT168" s="1"/>
      <c r="DXU168" s="1"/>
      <c r="DXV168" s="1"/>
      <c r="DXW168" s="1"/>
      <c r="DXX168" s="1"/>
      <c r="DXY168" s="1"/>
      <c r="DXZ168" s="1"/>
      <c r="DYA168" s="1"/>
      <c r="DYB168" s="1"/>
      <c r="DYC168" s="1"/>
      <c r="DYD168" s="1"/>
      <c r="DYE168" s="1"/>
      <c r="DYF168" s="1"/>
      <c r="DYG168" s="1"/>
      <c r="DYH168" s="1"/>
      <c r="DYI168" s="1"/>
      <c r="DYJ168" s="1"/>
      <c r="DYK168" s="1"/>
      <c r="DYL168" s="1"/>
      <c r="DYM168" s="1"/>
      <c r="DYN168" s="1"/>
      <c r="DYO168" s="1"/>
      <c r="DYP168" s="1"/>
      <c r="DYQ168" s="1"/>
      <c r="DYR168" s="1"/>
      <c r="DYS168" s="1"/>
      <c r="DYT168" s="1"/>
      <c r="DYU168" s="1"/>
      <c r="DYV168" s="1"/>
      <c r="DYW168" s="1"/>
      <c r="DYX168" s="1"/>
      <c r="DYY168" s="1"/>
      <c r="DYZ168" s="1"/>
      <c r="DZA168" s="1"/>
      <c r="DZB168" s="1"/>
      <c r="DZC168" s="1"/>
      <c r="DZD168" s="1"/>
      <c r="DZE168" s="1"/>
      <c r="DZF168" s="1"/>
      <c r="DZG168" s="1"/>
      <c r="DZH168" s="1"/>
      <c r="DZI168" s="1"/>
      <c r="DZJ168" s="1"/>
      <c r="DZK168" s="1"/>
      <c r="DZL168" s="1"/>
      <c r="DZM168" s="1"/>
      <c r="DZN168" s="1"/>
      <c r="DZO168" s="1"/>
      <c r="DZP168" s="1"/>
      <c r="DZQ168" s="1"/>
      <c r="DZR168" s="1"/>
      <c r="DZS168" s="1"/>
      <c r="DZT168" s="1"/>
      <c r="DZU168" s="1"/>
      <c r="DZV168" s="1"/>
      <c r="DZW168" s="1"/>
      <c r="DZX168" s="1"/>
      <c r="DZY168" s="1"/>
      <c r="DZZ168" s="1"/>
      <c r="EAA168" s="1"/>
      <c r="EAB168" s="1"/>
      <c r="EAC168" s="1"/>
      <c r="EAD168" s="1"/>
      <c r="EAE168" s="1"/>
      <c r="EAF168" s="1"/>
      <c r="EAG168" s="1"/>
      <c r="EAH168" s="1"/>
      <c r="EAI168" s="1"/>
      <c r="EAJ168" s="1"/>
      <c r="EAK168" s="1"/>
      <c r="EAL168" s="1"/>
      <c r="EAM168" s="1"/>
      <c r="EAN168" s="1"/>
      <c r="EAO168" s="1"/>
      <c r="EAP168" s="1"/>
      <c r="EAQ168" s="1"/>
      <c r="EAR168" s="1"/>
      <c r="EAS168" s="1"/>
      <c r="EAT168" s="1"/>
      <c r="EAU168" s="1"/>
      <c r="EAV168" s="1"/>
      <c r="EAW168" s="1"/>
      <c r="EAX168" s="1"/>
      <c r="EAY168" s="1"/>
      <c r="EAZ168" s="1"/>
      <c r="EBA168" s="1"/>
      <c r="EBB168" s="1"/>
      <c r="EBC168" s="1"/>
      <c r="EBD168" s="1"/>
      <c r="EBE168" s="1"/>
      <c r="EBF168" s="1"/>
      <c r="EBG168" s="1"/>
      <c r="EBH168" s="1"/>
      <c r="EBI168" s="1"/>
      <c r="EBJ168" s="1"/>
      <c r="EBK168" s="1"/>
      <c r="EBL168" s="1"/>
      <c r="EBM168" s="1"/>
      <c r="EBN168" s="1"/>
      <c r="EBO168" s="1"/>
      <c r="EBP168" s="1"/>
      <c r="EBQ168" s="1"/>
      <c r="EBR168" s="1"/>
      <c r="EBS168" s="1"/>
      <c r="EBT168" s="1"/>
      <c r="EBU168" s="1"/>
      <c r="EBV168" s="1"/>
      <c r="EBW168" s="1"/>
      <c r="EBX168" s="1"/>
      <c r="EBY168" s="1"/>
      <c r="EBZ168" s="1"/>
      <c r="ECA168" s="1"/>
      <c r="ECB168" s="1"/>
      <c r="ECC168" s="1"/>
      <c r="ECD168" s="1"/>
      <c r="ECE168" s="1"/>
      <c r="ECF168" s="1"/>
      <c r="ECG168" s="1"/>
      <c r="ECH168" s="1"/>
      <c r="ECI168" s="1"/>
      <c r="ECJ168" s="1"/>
      <c r="ECK168" s="1"/>
      <c r="ECL168" s="1"/>
      <c r="ECM168" s="1"/>
      <c r="ECN168" s="1"/>
      <c r="ECO168" s="1"/>
      <c r="ECP168" s="1"/>
      <c r="ECQ168" s="1"/>
      <c r="ECR168" s="1"/>
      <c r="ECS168" s="1"/>
      <c r="ECT168" s="1"/>
      <c r="ECU168" s="1"/>
      <c r="ECV168" s="1"/>
      <c r="ECW168" s="1"/>
      <c r="ECX168" s="1"/>
      <c r="ECY168" s="1"/>
      <c r="ECZ168" s="1"/>
      <c r="EDA168" s="1"/>
      <c r="EDB168" s="1"/>
      <c r="EDC168" s="1"/>
      <c r="EDD168" s="1"/>
      <c r="EDE168" s="1"/>
      <c r="EDF168" s="1"/>
      <c r="EDG168" s="1"/>
      <c r="EDH168" s="1"/>
      <c r="EDI168" s="1"/>
      <c r="EDJ168" s="1"/>
      <c r="EDK168" s="1"/>
      <c r="EDL168" s="1"/>
      <c r="EDM168" s="1"/>
      <c r="EDN168" s="1"/>
      <c r="EDO168" s="1"/>
      <c r="EDP168" s="1"/>
      <c r="EDQ168" s="1"/>
      <c r="EDR168" s="1"/>
      <c r="EDS168" s="1"/>
      <c r="EDT168" s="1"/>
      <c r="EDU168" s="1"/>
      <c r="EDV168" s="1"/>
      <c r="EDW168" s="1"/>
      <c r="EDX168" s="1"/>
      <c r="EDY168" s="1"/>
      <c r="EDZ168" s="1"/>
      <c r="EEA168" s="1"/>
      <c r="EEB168" s="1"/>
      <c r="EEC168" s="1"/>
      <c r="EED168" s="1"/>
      <c r="EEE168" s="1"/>
      <c r="EEF168" s="1"/>
      <c r="EEG168" s="1"/>
      <c r="EEH168" s="1"/>
      <c r="EEI168" s="1"/>
      <c r="EEJ168" s="1"/>
      <c r="EEK168" s="1"/>
      <c r="EEL168" s="1"/>
      <c r="EEM168" s="1"/>
      <c r="EEN168" s="1"/>
      <c r="EEO168" s="1"/>
      <c r="EEP168" s="1"/>
      <c r="EEQ168" s="1"/>
      <c r="EER168" s="1"/>
      <c r="EES168" s="1"/>
      <c r="EET168" s="1"/>
      <c r="EEU168" s="1"/>
      <c r="EEV168" s="1"/>
      <c r="EEW168" s="1"/>
      <c r="EEX168" s="1"/>
      <c r="EEY168" s="1"/>
      <c r="EEZ168" s="1"/>
      <c r="EFA168" s="1"/>
      <c r="EFB168" s="1"/>
      <c r="EFC168" s="1"/>
      <c r="EFD168" s="1"/>
      <c r="EFE168" s="1"/>
      <c r="EFF168" s="1"/>
      <c r="EFG168" s="1"/>
      <c r="EFH168" s="1"/>
      <c r="EFI168" s="1"/>
      <c r="EFJ168" s="1"/>
      <c r="EFK168" s="1"/>
      <c r="EFL168" s="1"/>
      <c r="EFM168" s="1"/>
      <c r="EFN168" s="1"/>
      <c r="EFO168" s="1"/>
      <c r="EFP168" s="1"/>
      <c r="EFQ168" s="1"/>
      <c r="EFR168" s="1"/>
      <c r="EFS168" s="1"/>
      <c r="EFT168" s="1"/>
      <c r="EFU168" s="1"/>
      <c r="EFV168" s="1"/>
      <c r="EFW168" s="1"/>
      <c r="EFX168" s="1"/>
      <c r="EFY168" s="1"/>
      <c r="EFZ168" s="1"/>
      <c r="EGA168" s="1"/>
      <c r="EGB168" s="1"/>
      <c r="EGC168" s="1"/>
      <c r="EGD168" s="1"/>
      <c r="EGE168" s="1"/>
      <c r="EGF168" s="1"/>
      <c r="EGG168" s="1"/>
      <c r="EGH168" s="1"/>
      <c r="EGI168" s="1"/>
      <c r="EGJ168" s="1"/>
      <c r="EGK168" s="1"/>
      <c r="EGL168" s="1"/>
      <c r="EGM168" s="1"/>
      <c r="EGN168" s="1"/>
      <c r="EGO168" s="1"/>
      <c r="EGP168" s="1"/>
      <c r="EGQ168" s="1"/>
      <c r="EGR168" s="1"/>
      <c r="EGS168" s="1"/>
      <c r="EGT168" s="1"/>
      <c r="EGU168" s="1"/>
      <c r="EGV168" s="1"/>
      <c r="EGW168" s="1"/>
      <c r="EGX168" s="1"/>
      <c r="EGY168" s="1"/>
      <c r="EGZ168" s="1"/>
      <c r="EHA168" s="1"/>
      <c r="EHB168" s="1"/>
      <c r="EHC168" s="1"/>
      <c r="EHD168" s="1"/>
      <c r="EHE168" s="1"/>
      <c r="EHF168" s="1"/>
      <c r="EHG168" s="1"/>
      <c r="EHH168" s="1"/>
      <c r="EHI168" s="1"/>
      <c r="EHJ168" s="1"/>
      <c r="EHK168" s="1"/>
      <c r="EHL168" s="1"/>
      <c r="EHM168" s="1"/>
      <c r="EHN168" s="1"/>
      <c r="EHO168" s="1"/>
      <c r="EHP168" s="1"/>
      <c r="EHQ168" s="1"/>
      <c r="EHR168" s="1"/>
      <c r="EHS168" s="1"/>
      <c r="EHT168" s="1"/>
      <c r="EHU168" s="1"/>
      <c r="EHV168" s="1"/>
      <c r="EHW168" s="1"/>
      <c r="EHX168" s="1"/>
      <c r="EHY168" s="1"/>
      <c r="EHZ168" s="1"/>
      <c r="EIA168" s="1"/>
      <c r="EIB168" s="1"/>
      <c r="EIC168" s="1"/>
      <c r="EID168" s="1"/>
      <c r="EIE168" s="1"/>
      <c r="EIF168" s="1"/>
      <c r="EIG168" s="1"/>
      <c r="EIH168" s="1"/>
      <c r="EII168" s="1"/>
      <c r="EIJ168" s="1"/>
      <c r="EIK168" s="1"/>
      <c r="EIL168" s="1"/>
      <c r="EIM168" s="1"/>
      <c r="EIN168" s="1"/>
      <c r="EIO168" s="1"/>
      <c r="EIP168" s="1"/>
      <c r="EIQ168" s="1"/>
      <c r="EIR168" s="1"/>
      <c r="EIS168" s="1"/>
      <c r="EIT168" s="1"/>
      <c r="EIU168" s="1"/>
      <c r="EIV168" s="1"/>
      <c r="EIW168" s="1"/>
      <c r="EIX168" s="1"/>
      <c r="EIY168" s="1"/>
      <c r="EIZ168" s="1"/>
      <c r="EJA168" s="1"/>
      <c r="EJB168" s="1"/>
      <c r="EJC168" s="1"/>
      <c r="EJD168" s="1"/>
      <c r="EJE168" s="1"/>
      <c r="EJF168" s="1"/>
      <c r="EJG168" s="1"/>
      <c r="EJH168" s="1"/>
      <c r="EJI168" s="1"/>
      <c r="EJJ168" s="1"/>
      <c r="EJK168" s="1"/>
      <c r="EJL168" s="1"/>
      <c r="EJM168" s="1"/>
      <c r="EJN168" s="1"/>
      <c r="EJO168" s="1"/>
      <c r="EJP168" s="1"/>
      <c r="EJQ168" s="1"/>
      <c r="EJR168" s="1"/>
      <c r="EJS168" s="1"/>
      <c r="EJT168" s="1"/>
      <c r="EJU168" s="1"/>
      <c r="EJV168" s="1"/>
      <c r="EJW168" s="1"/>
      <c r="EJX168" s="1"/>
      <c r="EJY168" s="1"/>
      <c r="EJZ168" s="1"/>
      <c r="EKA168" s="1"/>
      <c r="EKB168" s="1"/>
      <c r="EKC168" s="1"/>
      <c r="EKD168" s="1"/>
      <c r="EKE168" s="1"/>
      <c r="EKF168" s="1"/>
      <c r="EKG168" s="1"/>
      <c r="EKH168" s="1"/>
      <c r="EKI168" s="1"/>
      <c r="EKJ168" s="1"/>
      <c r="EKK168" s="1"/>
      <c r="EKL168" s="1"/>
      <c r="EKM168" s="1"/>
      <c r="EKN168" s="1"/>
      <c r="EKO168" s="1"/>
      <c r="EKP168" s="1"/>
      <c r="EKQ168" s="1"/>
      <c r="EKR168" s="1"/>
      <c r="EKS168" s="1"/>
      <c r="EKT168" s="1"/>
      <c r="EKU168" s="1"/>
      <c r="EKV168" s="1"/>
      <c r="EKW168" s="1"/>
      <c r="EKX168" s="1"/>
      <c r="EKY168" s="1"/>
      <c r="EKZ168" s="1"/>
      <c r="ELA168" s="1"/>
      <c r="ELB168" s="1"/>
      <c r="ELC168" s="1"/>
      <c r="ELD168" s="1"/>
      <c r="ELE168" s="1"/>
      <c r="ELF168" s="1"/>
      <c r="ELG168" s="1"/>
      <c r="ELH168" s="1"/>
      <c r="ELI168" s="1"/>
      <c r="ELJ168" s="1"/>
      <c r="ELK168" s="1"/>
      <c r="ELL168" s="1"/>
      <c r="ELM168" s="1"/>
      <c r="ELN168" s="1"/>
      <c r="ELO168" s="1"/>
      <c r="ELP168" s="1"/>
      <c r="ELQ168" s="1"/>
      <c r="ELR168" s="1"/>
      <c r="ELS168" s="1"/>
      <c r="ELT168" s="1"/>
      <c r="ELU168" s="1"/>
      <c r="ELV168" s="1"/>
      <c r="ELW168" s="1"/>
      <c r="ELX168" s="1"/>
      <c r="ELY168" s="1"/>
      <c r="ELZ168" s="1"/>
      <c r="EMA168" s="1"/>
      <c r="EMB168" s="1"/>
      <c r="EMC168" s="1"/>
      <c r="EMD168" s="1"/>
      <c r="EME168" s="1"/>
      <c r="EMF168" s="1"/>
      <c r="EMG168" s="1"/>
      <c r="EMH168" s="1"/>
      <c r="EMI168" s="1"/>
      <c r="EMJ168" s="1"/>
      <c r="EMK168" s="1"/>
      <c r="EML168" s="1"/>
      <c r="EMM168" s="1"/>
      <c r="EMN168" s="1"/>
      <c r="EMO168" s="1"/>
      <c r="EMP168" s="1"/>
      <c r="EMQ168" s="1"/>
      <c r="EMR168" s="1"/>
      <c r="EMS168" s="1"/>
      <c r="EMT168" s="1"/>
      <c r="EMU168" s="1"/>
      <c r="EMV168" s="1"/>
      <c r="EMW168" s="1"/>
      <c r="EMX168" s="1"/>
      <c r="EMY168" s="1"/>
      <c r="EMZ168" s="1"/>
      <c r="ENA168" s="1"/>
      <c r="ENB168" s="1"/>
      <c r="ENC168" s="1"/>
      <c r="END168" s="1"/>
      <c r="ENE168" s="1"/>
      <c r="ENF168" s="1"/>
      <c r="ENG168" s="1"/>
      <c r="ENH168" s="1"/>
      <c r="ENI168" s="1"/>
      <c r="ENJ168" s="1"/>
      <c r="ENK168" s="1"/>
      <c r="ENL168" s="1"/>
      <c r="ENM168" s="1"/>
      <c r="ENN168" s="1"/>
      <c r="ENO168" s="1"/>
      <c r="ENP168" s="1"/>
      <c r="ENQ168" s="1"/>
      <c r="ENR168" s="1"/>
      <c r="ENS168" s="1"/>
      <c r="ENT168" s="1"/>
      <c r="ENU168" s="1"/>
      <c r="ENV168" s="1"/>
      <c r="ENW168" s="1"/>
      <c r="ENX168" s="1"/>
      <c r="ENY168" s="1"/>
      <c r="ENZ168" s="1"/>
      <c r="EOA168" s="1"/>
      <c r="EOB168" s="1"/>
      <c r="EOC168" s="1"/>
      <c r="EOD168" s="1"/>
      <c r="EOE168" s="1"/>
      <c r="EOF168" s="1"/>
      <c r="EOG168" s="1"/>
      <c r="EOH168" s="1"/>
      <c r="EOI168" s="1"/>
      <c r="EOJ168" s="1"/>
      <c r="EOK168" s="1"/>
      <c r="EOL168" s="1"/>
      <c r="EOM168" s="1"/>
      <c r="EON168" s="1"/>
      <c r="EOO168" s="1"/>
      <c r="EOP168" s="1"/>
      <c r="EOQ168" s="1"/>
      <c r="EOR168" s="1"/>
      <c r="EOS168" s="1"/>
      <c r="EOT168" s="1"/>
      <c r="EOU168" s="1"/>
      <c r="EOV168" s="1"/>
      <c r="EOW168" s="1"/>
      <c r="EOX168" s="1"/>
      <c r="EOY168" s="1"/>
      <c r="EOZ168" s="1"/>
      <c r="EPA168" s="1"/>
      <c r="EPB168" s="1"/>
      <c r="EPC168" s="1"/>
      <c r="EPD168" s="1"/>
      <c r="EPE168" s="1"/>
      <c r="EPF168" s="1"/>
      <c r="EPG168" s="1"/>
      <c r="EPH168" s="1"/>
      <c r="EPI168" s="1"/>
      <c r="EPJ168" s="1"/>
      <c r="EPK168" s="1"/>
      <c r="EPL168" s="1"/>
      <c r="EPM168" s="1"/>
      <c r="EPN168" s="1"/>
      <c r="EPO168" s="1"/>
      <c r="EPP168" s="1"/>
      <c r="EPQ168" s="1"/>
      <c r="EPR168" s="1"/>
      <c r="EPS168" s="1"/>
      <c r="EPT168" s="1"/>
      <c r="EPU168" s="1"/>
      <c r="EPV168" s="1"/>
      <c r="EPW168" s="1"/>
      <c r="EPX168" s="1"/>
      <c r="EPY168" s="1"/>
      <c r="EPZ168" s="1"/>
      <c r="EQA168" s="1"/>
      <c r="EQB168" s="1"/>
      <c r="EQC168" s="1"/>
      <c r="EQD168" s="1"/>
      <c r="EQE168" s="1"/>
      <c r="EQF168" s="1"/>
      <c r="EQG168" s="1"/>
      <c r="EQH168" s="1"/>
      <c r="EQI168" s="1"/>
      <c r="EQJ168" s="1"/>
      <c r="EQK168" s="1"/>
      <c r="EQL168" s="1"/>
      <c r="EQM168" s="1"/>
      <c r="EQN168" s="1"/>
      <c r="EQO168" s="1"/>
      <c r="EQP168" s="1"/>
      <c r="EQQ168" s="1"/>
      <c r="EQR168" s="1"/>
      <c r="EQS168" s="1"/>
      <c r="EQT168" s="1"/>
      <c r="EQU168" s="1"/>
      <c r="EQV168" s="1"/>
      <c r="EQW168" s="1"/>
      <c r="EQX168" s="1"/>
      <c r="EQY168" s="1"/>
      <c r="EQZ168" s="1"/>
      <c r="ERA168" s="1"/>
      <c r="ERB168" s="1"/>
      <c r="ERC168" s="1"/>
      <c r="ERD168" s="1"/>
      <c r="ERE168" s="1"/>
      <c r="ERF168" s="1"/>
      <c r="ERG168" s="1"/>
      <c r="ERH168" s="1"/>
      <c r="ERI168" s="1"/>
      <c r="ERJ168" s="1"/>
      <c r="ERK168" s="1"/>
      <c r="ERL168" s="1"/>
      <c r="ERM168" s="1"/>
      <c r="ERN168" s="1"/>
      <c r="ERO168" s="1"/>
      <c r="ERP168" s="1"/>
      <c r="ERQ168" s="1"/>
      <c r="ERR168" s="1"/>
      <c r="ERS168" s="1"/>
      <c r="ERT168" s="1"/>
      <c r="ERU168" s="1"/>
      <c r="ERV168" s="1"/>
      <c r="ERW168" s="1"/>
      <c r="ERX168" s="1"/>
      <c r="ERY168" s="1"/>
      <c r="ERZ168" s="1"/>
      <c r="ESA168" s="1"/>
      <c r="ESB168" s="1"/>
      <c r="ESC168" s="1"/>
      <c r="ESD168" s="1"/>
      <c r="ESE168" s="1"/>
      <c r="ESF168" s="1"/>
      <c r="ESG168" s="1"/>
      <c r="ESH168" s="1"/>
      <c r="ESI168" s="1"/>
      <c r="ESJ168" s="1"/>
      <c r="ESK168" s="1"/>
      <c r="ESL168" s="1"/>
      <c r="ESM168" s="1"/>
      <c r="ESN168" s="1"/>
      <c r="ESO168" s="1"/>
      <c r="ESP168" s="1"/>
      <c r="ESQ168" s="1"/>
      <c r="ESR168" s="1"/>
      <c r="ESS168" s="1"/>
      <c r="EST168" s="1"/>
      <c r="ESU168" s="1"/>
      <c r="ESV168" s="1"/>
      <c r="ESW168" s="1"/>
      <c r="ESX168" s="1"/>
      <c r="ESY168" s="1"/>
      <c r="ESZ168" s="1"/>
      <c r="ETA168" s="1"/>
      <c r="ETB168" s="1"/>
      <c r="ETC168" s="1"/>
      <c r="ETD168" s="1"/>
      <c r="ETE168" s="1"/>
      <c r="ETF168" s="1"/>
      <c r="ETG168" s="1"/>
      <c r="ETH168" s="1"/>
      <c r="ETI168" s="1"/>
      <c r="ETJ168" s="1"/>
      <c r="ETK168" s="1"/>
      <c r="ETL168" s="1"/>
      <c r="ETM168" s="1"/>
      <c r="ETN168" s="1"/>
      <c r="ETO168" s="1"/>
      <c r="ETP168" s="1"/>
      <c r="ETQ168" s="1"/>
      <c r="ETR168" s="1"/>
      <c r="ETS168" s="1"/>
      <c r="ETT168" s="1"/>
      <c r="ETU168" s="1"/>
      <c r="ETV168" s="1"/>
      <c r="ETW168" s="1"/>
      <c r="ETX168" s="1"/>
      <c r="ETY168" s="1"/>
      <c r="ETZ168" s="1"/>
      <c r="EUA168" s="1"/>
      <c r="EUB168" s="1"/>
      <c r="EUC168" s="1"/>
      <c r="EUD168" s="1"/>
      <c r="EUE168" s="1"/>
      <c r="EUF168" s="1"/>
      <c r="EUG168" s="1"/>
      <c r="EUH168" s="1"/>
      <c r="EUI168" s="1"/>
      <c r="EUJ168" s="1"/>
      <c r="EUK168" s="1"/>
      <c r="EUL168" s="1"/>
      <c r="EUM168" s="1"/>
      <c r="EUN168" s="1"/>
      <c r="EUO168" s="1"/>
      <c r="EUP168" s="1"/>
      <c r="EUQ168" s="1"/>
      <c r="EUR168" s="1"/>
      <c r="EUS168" s="1"/>
      <c r="EUT168" s="1"/>
      <c r="EUU168" s="1"/>
      <c r="EUV168" s="1"/>
      <c r="EUW168" s="1"/>
      <c r="EUX168" s="1"/>
      <c r="EUY168" s="1"/>
      <c r="EUZ168" s="1"/>
      <c r="EVA168" s="1"/>
      <c r="EVB168" s="1"/>
      <c r="EVC168" s="1"/>
      <c r="EVD168" s="1"/>
      <c r="EVE168" s="1"/>
      <c r="EVF168" s="1"/>
      <c r="EVG168" s="1"/>
      <c r="EVH168" s="1"/>
      <c r="EVI168" s="1"/>
      <c r="EVJ168" s="1"/>
      <c r="EVK168" s="1"/>
      <c r="EVL168" s="1"/>
      <c r="EVM168" s="1"/>
      <c r="EVN168" s="1"/>
      <c r="EVO168" s="1"/>
      <c r="EVP168" s="1"/>
      <c r="EVQ168" s="1"/>
      <c r="EVR168" s="1"/>
      <c r="EVS168" s="1"/>
      <c r="EVT168" s="1"/>
      <c r="EVU168" s="1"/>
      <c r="EVV168" s="1"/>
      <c r="EVW168" s="1"/>
      <c r="EVX168" s="1"/>
      <c r="EVY168" s="1"/>
      <c r="EVZ168" s="1"/>
      <c r="EWA168" s="1"/>
      <c r="EWB168" s="1"/>
      <c r="EWC168" s="1"/>
      <c r="EWD168" s="1"/>
      <c r="EWE168" s="1"/>
      <c r="EWF168" s="1"/>
      <c r="EWG168" s="1"/>
      <c r="EWH168" s="1"/>
      <c r="EWI168" s="1"/>
      <c r="EWJ168" s="1"/>
      <c r="EWK168" s="1"/>
      <c r="EWL168" s="1"/>
      <c r="EWM168" s="1"/>
      <c r="EWN168" s="1"/>
      <c r="EWO168" s="1"/>
      <c r="EWP168" s="1"/>
      <c r="EWQ168" s="1"/>
      <c r="EWR168" s="1"/>
      <c r="EWS168" s="1"/>
      <c r="EWT168" s="1"/>
      <c r="EWU168" s="1"/>
      <c r="EWV168" s="1"/>
      <c r="EWW168" s="1"/>
      <c r="EWX168" s="1"/>
      <c r="EWY168" s="1"/>
      <c r="EWZ168" s="1"/>
      <c r="EXA168" s="1"/>
      <c r="EXB168" s="1"/>
      <c r="EXC168" s="1"/>
      <c r="EXD168" s="1"/>
      <c r="EXE168" s="1"/>
      <c r="EXF168" s="1"/>
      <c r="EXG168" s="1"/>
      <c r="EXH168" s="1"/>
      <c r="EXI168" s="1"/>
      <c r="EXJ168" s="1"/>
      <c r="EXK168" s="1"/>
      <c r="EXL168" s="1"/>
      <c r="EXM168" s="1"/>
      <c r="EXN168" s="1"/>
      <c r="EXO168" s="1"/>
      <c r="EXP168" s="1"/>
      <c r="EXQ168" s="1"/>
      <c r="EXR168" s="1"/>
      <c r="EXS168" s="1"/>
      <c r="EXT168" s="1"/>
      <c r="EXU168" s="1"/>
      <c r="EXV168" s="1"/>
      <c r="EXW168" s="1"/>
      <c r="EXX168" s="1"/>
      <c r="EXY168" s="1"/>
      <c r="EXZ168" s="1"/>
      <c r="EYA168" s="1"/>
      <c r="EYB168" s="1"/>
      <c r="EYC168" s="1"/>
      <c r="EYD168" s="1"/>
      <c r="EYE168" s="1"/>
      <c r="EYF168" s="1"/>
      <c r="EYG168" s="1"/>
      <c r="EYH168" s="1"/>
      <c r="EYI168" s="1"/>
      <c r="EYJ168" s="1"/>
      <c r="EYK168" s="1"/>
      <c r="EYL168" s="1"/>
      <c r="EYM168" s="1"/>
      <c r="EYN168" s="1"/>
      <c r="EYO168" s="1"/>
      <c r="EYP168" s="1"/>
      <c r="EYQ168" s="1"/>
      <c r="EYR168" s="1"/>
      <c r="EYS168" s="1"/>
      <c r="EYT168" s="1"/>
      <c r="EYU168" s="1"/>
      <c r="EYV168" s="1"/>
      <c r="EYW168" s="1"/>
      <c r="EYX168" s="1"/>
      <c r="EYY168" s="1"/>
      <c r="EYZ168" s="1"/>
      <c r="EZA168" s="1"/>
      <c r="EZB168" s="1"/>
      <c r="EZC168" s="1"/>
      <c r="EZD168" s="1"/>
      <c r="EZE168" s="1"/>
      <c r="EZF168" s="1"/>
      <c r="EZG168" s="1"/>
      <c r="EZH168" s="1"/>
      <c r="EZI168" s="1"/>
      <c r="EZJ168" s="1"/>
      <c r="EZK168" s="1"/>
      <c r="EZL168" s="1"/>
      <c r="EZM168" s="1"/>
      <c r="EZN168" s="1"/>
      <c r="EZO168" s="1"/>
      <c r="EZP168" s="1"/>
      <c r="EZQ168" s="1"/>
      <c r="EZR168" s="1"/>
      <c r="EZS168" s="1"/>
      <c r="EZT168" s="1"/>
      <c r="EZU168" s="1"/>
      <c r="EZV168" s="1"/>
      <c r="EZW168" s="1"/>
      <c r="EZX168" s="1"/>
      <c r="EZY168" s="1"/>
      <c r="EZZ168" s="1"/>
      <c r="FAA168" s="1"/>
      <c r="FAB168" s="1"/>
      <c r="FAC168" s="1"/>
      <c r="FAD168" s="1"/>
      <c r="FAE168" s="1"/>
      <c r="FAF168" s="1"/>
      <c r="FAG168" s="1"/>
      <c r="FAH168" s="1"/>
      <c r="FAI168" s="1"/>
      <c r="FAJ168" s="1"/>
      <c r="FAK168" s="1"/>
      <c r="FAL168" s="1"/>
      <c r="FAM168" s="1"/>
      <c r="FAN168" s="1"/>
      <c r="FAO168" s="1"/>
      <c r="FAP168" s="1"/>
      <c r="FAQ168" s="1"/>
      <c r="FAR168" s="1"/>
      <c r="FAS168" s="1"/>
      <c r="FAT168" s="1"/>
      <c r="FAU168" s="1"/>
      <c r="FAV168" s="1"/>
      <c r="FAW168" s="1"/>
      <c r="FAX168" s="1"/>
      <c r="FAY168" s="1"/>
      <c r="FAZ168" s="1"/>
      <c r="FBA168" s="1"/>
      <c r="FBB168" s="1"/>
      <c r="FBC168" s="1"/>
      <c r="FBD168" s="1"/>
      <c r="FBE168" s="1"/>
      <c r="FBF168" s="1"/>
      <c r="FBG168" s="1"/>
      <c r="FBH168" s="1"/>
      <c r="FBI168" s="1"/>
      <c r="FBJ168" s="1"/>
      <c r="FBK168" s="1"/>
      <c r="FBL168" s="1"/>
      <c r="FBM168" s="1"/>
      <c r="FBN168" s="1"/>
      <c r="FBO168" s="1"/>
      <c r="FBP168" s="1"/>
      <c r="FBQ168" s="1"/>
      <c r="FBR168" s="1"/>
      <c r="FBS168" s="1"/>
      <c r="FBT168" s="1"/>
      <c r="FBU168" s="1"/>
      <c r="FBV168" s="1"/>
      <c r="FBW168" s="1"/>
      <c r="FBX168" s="1"/>
      <c r="FBY168" s="1"/>
      <c r="FBZ168" s="1"/>
      <c r="FCA168" s="1"/>
      <c r="FCB168" s="1"/>
      <c r="FCC168" s="1"/>
      <c r="FCD168" s="1"/>
      <c r="FCE168" s="1"/>
      <c r="FCF168" s="1"/>
      <c r="FCG168" s="1"/>
      <c r="FCH168" s="1"/>
      <c r="FCI168" s="1"/>
      <c r="FCJ168" s="1"/>
      <c r="FCK168" s="1"/>
      <c r="FCL168" s="1"/>
      <c r="FCM168" s="1"/>
      <c r="FCN168" s="1"/>
      <c r="FCO168" s="1"/>
      <c r="FCP168" s="1"/>
      <c r="FCQ168" s="1"/>
      <c r="FCR168" s="1"/>
      <c r="FCS168" s="1"/>
      <c r="FCT168" s="1"/>
      <c r="FCU168" s="1"/>
      <c r="FCV168" s="1"/>
      <c r="FCW168" s="1"/>
      <c r="FCX168" s="1"/>
      <c r="FCY168" s="1"/>
      <c r="FCZ168" s="1"/>
      <c r="FDA168" s="1"/>
      <c r="FDB168" s="1"/>
      <c r="FDC168" s="1"/>
      <c r="FDD168" s="1"/>
      <c r="FDE168" s="1"/>
      <c r="FDF168" s="1"/>
      <c r="FDG168" s="1"/>
      <c r="FDH168" s="1"/>
      <c r="FDI168" s="1"/>
      <c r="FDJ168" s="1"/>
      <c r="FDK168" s="1"/>
      <c r="FDL168" s="1"/>
      <c r="FDM168" s="1"/>
      <c r="FDN168" s="1"/>
      <c r="FDO168" s="1"/>
      <c r="FDP168" s="1"/>
      <c r="FDQ168" s="1"/>
      <c r="FDR168" s="1"/>
      <c r="FDS168" s="1"/>
      <c r="FDT168" s="1"/>
      <c r="FDU168" s="1"/>
      <c r="FDV168" s="1"/>
      <c r="FDW168" s="1"/>
      <c r="FDX168" s="1"/>
      <c r="FDY168" s="1"/>
      <c r="FDZ168" s="1"/>
      <c r="FEA168" s="1"/>
      <c r="FEB168" s="1"/>
      <c r="FEC168" s="1"/>
      <c r="FED168" s="1"/>
      <c r="FEE168" s="1"/>
      <c r="FEF168" s="1"/>
      <c r="FEG168" s="1"/>
      <c r="FEH168" s="1"/>
      <c r="FEI168" s="1"/>
      <c r="FEJ168" s="1"/>
      <c r="FEK168" s="1"/>
      <c r="FEL168" s="1"/>
      <c r="FEM168" s="1"/>
      <c r="FEN168" s="1"/>
      <c r="FEO168" s="1"/>
      <c r="FEP168" s="1"/>
      <c r="FEQ168" s="1"/>
      <c r="FER168" s="1"/>
      <c r="FES168" s="1"/>
      <c r="FET168" s="1"/>
      <c r="FEU168" s="1"/>
      <c r="FEV168" s="1"/>
      <c r="FEW168" s="1"/>
      <c r="FEX168" s="1"/>
      <c r="FEY168" s="1"/>
      <c r="FEZ168" s="1"/>
      <c r="FFA168" s="1"/>
      <c r="FFB168" s="1"/>
      <c r="FFC168" s="1"/>
      <c r="FFD168" s="1"/>
      <c r="FFE168" s="1"/>
      <c r="FFF168" s="1"/>
      <c r="FFG168" s="1"/>
      <c r="FFH168" s="1"/>
      <c r="FFI168" s="1"/>
      <c r="FFJ168" s="1"/>
      <c r="FFK168" s="1"/>
      <c r="FFL168" s="1"/>
      <c r="FFM168" s="1"/>
      <c r="FFN168" s="1"/>
      <c r="FFO168" s="1"/>
      <c r="FFP168" s="1"/>
      <c r="FFQ168" s="1"/>
      <c r="FFR168" s="1"/>
      <c r="FFS168" s="1"/>
      <c r="FFT168" s="1"/>
      <c r="FFU168" s="1"/>
      <c r="FFV168" s="1"/>
      <c r="FFW168" s="1"/>
      <c r="FFX168" s="1"/>
      <c r="FFY168" s="1"/>
      <c r="FFZ168" s="1"/>
      <c r="FGA168" s="1"/>
      <c r="FGB168" s="1"/>
      <c r="FGC168" s="1"/>
      <c r="FGD168" s="1"/>
      <c r="FGE168" s="1"/>
      <c r="FGF168" s="1"/>
      <c r="FGG168" s="1"/>
      <c r="FGH168" s="1"/>
      <c r="FGI168" s="1"/>
      <c r="FGJ168" s="1"/>
      <c r="FGK168" s="1"/>
      <c r="FGL168" s="1"/>
      <c r="FGM168" s="1"/>
      <c r="FGN168" s="1"/>
      <c r="FGO168" s="1"/>
      <c r="FGP168" s="1"/>
      <c r="FGQ168" s="1"/>
      <c r="FGR168" s="1"/>
      <c r="FGS168" s="1"/>
      <c r="FGT168" s="1"/>
      <c r="FGU168" s="1"/>
      <c r="FGV168" s="1"/>
      <c r="FGW168" s="1"/>
      <c r="FGX168" s="1"/>
      <c r="FGY168" s="1"/>
      <c r="FGZ168" s="1"/>
      <c r="FHA168" s="1"/>
      <c r="FHB168" s="1"/>
      <c r="FHC168" s="1"/>
      <c r="FHD168" s="1"/>
      <c r="FHE168" s="1"/>
      <c r="FHF168" s="1"/>
      <c r="FHG168" s="1"/>
      <c r="FHH168" s="1"/>
      <c r="FHI168" s="1"/>
      <c r="FHJ168" s="1"/>
      <c r="FHK168" s="1"/>
      <c r="FHL168" s="1"/>
      <c r="FHM168" s="1"/>
      <c r="FHN168" s="1"/>
      <c r="FHO168" s="1"/>
      <c r="FHP168" s="1"/>
      <c r="FHQ168" s="1"/>
      <c r="FHR168" s="1"/>
      <c r="FHS168" s="1"/>
      <c r="FHT168" s="1"/>
      <c r="FHU168" s="1"/>
      <c r="FHV168" s="1"/>
      <c r="FHW168" s="1"/>
      <c r="FHX168" s="1"/>
      <c r="FHY168" s="1"/>
      <c r="FHZ168" s="1"/>
      <c r="FIA168" s="1"/>
      <c r="FIB168" s="1"/>
      <c r="FIC168" s="1"/>
      <c r="FID168" s="1"/>
      <c r="FIE168" s="1"/>
      <c r="FIF168" s="1"/>
      <c r="FIG168" s="1"/>
      <c r="FIH168" s="1"/>
      <c r="FII168" s="1"/>
      <c r="FIJ168" s="1"/>
      <c r="FIK168" s="1"/>
      <c r="FIL168" s="1"/>
      <c r="FIM168" s="1"/>
      <c r="FIN168" s="1"/>
      <c r="FIO168" s="1"/>
      <c r="FIP168" s="1"/>
      <c r="FIQ168" s="1"/>
      <c r="FIR168" s="1"/>
      <c r="FIS168" s="1"/>
      <c r="FIT168" s="1"/>
      <c r="FIU168" s="1"/>
      <c r="FIV168" s="1"/>
      <c r="FIW168" s="1"/>
      <c r="FIX168" s="1"/>
      <c r="FIY168" s="1"/>
      <c r="FIZ168" s="1"/>
      <c r="FJA168" s="1"/>
      <c r="FJB168" s="1"/>
      <c r="FJC168" s="1"/>
      <c r="FJD168" s="1"/>
      <c r="FJE168" s="1"/>
      <c r="FJF168" s="1"/>
      <c r="FJG168" s="1"/>
      <c r="FJH168" s="1"/>
      <c r="FJI168" s="1"/>
      <c r="FJJ168" s="1"/>
      <c r="FJK168" s="1"/>
      <c r="FJL168" s="1"/>
      <c r="FJM168" s="1"/>
      <c r="FJN168" s="1"/>
      <c r="FJO168" s="1"/>
      <c r="FJP168" s="1"/>
      <c r="FJQ168" s="1"/>
      <c r="FJR168" s="1"/>
      <c r="FJS168" s="1"/>
      <c r="FJT168" s="1"/>
      <c r="FJU168" s="1"/>
      <c r="FJV168" s="1"/>
      <c r="FJW168" s="1"/>
      <c r="FJX168" s="1"/>
      <c r="FJY168" s="1"/>
      <c r="FJZ168" s="1"/>
      <c r="FKA168" s="1"/>
      <c r="FKB168" s="1"/>
      <c r="FKC168" s="1"/>
      <c r="FKD168" s="1"/>
      <c r="FKE168" s="1"/>
      <c r="FKF168" s="1"/>
      <c r="FKG168" s="1"/>
      <c r="FKH168" s="1"/>
      <c r="FKI168" s="1"/>
      <c r="FKJ168" s="1"/>
      <c r="FKK168" s="1"/>
      <c r="FKL168" s="1"/>
      <c r="FKM168" s="1"/>
      <c r="FKN168" s="1"/>
      <c r="FKO168" s="1"/>
      <c r="FKP168" s="1"/>
      <c r="FKQ168" s="1"/>
      <c r="FKR168" s="1"/>
      <c r="FKS168" s="1"/>
      <c r="FKT168" s="1"/>
      <c r="FKU168" s="1"/>
      <c r="FKV168" s="1"/>
      <c r="FKW168" s="1"/>
      <c r="FKX168" s="1"/>
      <c r="FKY168" s="1"/>
      <c r="FKZ168" s="1"/>
      <c r="FLA168" s="1"/>
      <c r="FLB168" s="1"/>
      <c r="FLC168" s="1"/>
      <c r="FLD168" s="1"/>
      <c r="FLE168" s="1"/>
      <c r="FLF168" s="1"/>
      <c r="FLG168" s="1"/>
      <c r="FLH168" s="1"/>
      <c r="FLI168" s="1"/>
      <c r="FLJ168" s="1"/>
      <c r="FLK168" s="1"/>
      <c r="FLL168" s="1"/>
      <c r="FLM168" s="1"/>
      <c r="FLN168" s="1"/>
      <c r="FLO168" s="1"/>
      <c r="FLP168" s="1"/>
      <c r="FLQ168" s="1"/>
      <c r="FLR168" s="1"/>
      <c r="FLS168" s="1"/>
      <c r="FLT168" s="1"/>
      <c r="FLU168" s="1"/>
      <c r="FLV168" s="1"/>
      <c r="FLW168" s="1"/>
      <c r="FLX168" s="1"/>
      <c r="FLY168" s="1"/>
      <c r="FLZ168" s="1"/>
      <c r="FMA168" s="1"/>
      <c r="FMB168" s="1"/>
      <c r="FMC168" s="1"/>
      <c r="FMD168" s="1"/>
      <c r="FME168" s="1"/>
      <c r="FMF168" s="1"/>
      <c r="FMG168" s="1"/>
      <c r="FMH168" s="1"/>
      <c r="FMI168" s="1"/>
      <c r="FMJ168" s="1"/>
      <c r="FMK168" s="1"/>
      <c r="FML168" s="1"/>
      <c r="FMM168" s="1"/>
      <c r="FMN168" s="1"/>
      <c r="FMO168" s="1"/>
      <c r="FMP168" s="1"/>
      <c r="FMQ168" s="1"/>
      <c r="FMR168" s="1"/>
      <c r="FMS168" s="1"/>
      <c r="FMT168" s="1"/>
      <c r="FMU168" s="1"/>
      <c r="FMV168" s="1"/>
      <c r="FMW168" s="1"/>
      <c r="FMX168" s="1"/>
      <c r="FMY168" s="1"/>
      <c r="FMZ168" s="1"/>
      <c r="FNA168" s="1"/>
      <c r="FNB168" s="1"/>
      <c r="FNC168" s="1"/>
      <c r="FND168" s="1"/>
      <c r="FNE168" s="1"/>
      <c r="FNF168" s="1"/>
      <c r="FNG168" s="1"/>
      <c r="FNH168" s="1"/>
      <c r="FNI168" s="1"/>
      <c r="FNJ168" s="1"/>
      <c r="FNK168" s="1"/>
      <c r="FNL168" s="1"/>
      <c r="FNM168" s="1"/>
      <c r="FNN168" s="1"/>
      <c r="FNO168" s="1"/>
      <c r="FNP168" s="1"/>
      <c r="FNQ168" s="1"/>
      <c r="FNR168" s="1"/>
      <c r="FNS168" s="1"/>
      <c r="FNT168" s="1"/>
      <c r="FNU168" s="1"/>
      <c r="FNV168" s="1"/>
      <c r="FNW168" s="1"/>
      <c r="FNX168" s="1"/>
      <c r="FNY168" s="1"/>
      <c r="FNZ168" s="1"/>
      <c r="FOA168" s="1"/>
      <c r="FOB168" s="1"/>
      <c r="FOC168" s="1"/>
      <c r="FOD168" s="1"/>
      <c r="FOE168" s="1"/>
      <c r="FOF168" s="1"/>
      <c r="FOG168" s="1"/>
      <c r="FOH168" s="1"/>
      <c r="FOI168" s="1"/>
      <c r="FOJ168" s="1"/>
      <c r="FOK168" s="1"/>
      <c r="FOL168" s="1"/>
      <c r="FOM168" s="1"/>
      <c r="FON168" s="1"/>
      <c r="FOO168" s="1"/>
      <c r="FOP168" s="1"/>
      <c r="FOQ168" s="1"/>
      <c r="FOR168" s="1"/>
      <c r="FOS168" s="1"/>
      <c r="FOT168" s="1"/>
      <c r="FOU168" s="1"/>
      <c r="FOV168" s="1"/>
      <c r="FOW168" s="1"/>
      <c r="FOX168" s="1"/>
      <c r="FOY168" s="1"/>
      <c r="FOZ168" s="1"/>
      <c r="FPA168" s="1"/>
      <c r="FPB168" s="1"/>
      <c r="FPC168" s="1"/>
      <c r="FPD168" s="1"/>
      <c r="FPE168" s="1"/>
      <c r="FPF168" s="1"/>
      <c r="FPG168" s="1"/>
      <c r="FPH168" s="1"/>
      <c r="FPI168" s="1"/>
      <c r="FPJ168" s="1"/>
      <c r="FPK168" s="1"/>
      <c r="FPL168" s="1"/>
      <c r="FPM168" s="1"/>
      <c r="FPN168" s="1"/>
      <c r="FPO168" s="1"/>
      <c r="FPP168" s="1"/>
      <c r="FPQ168" s="1"/>
      <c r="FPR168" s="1"/>
      <c r="FPS168" s="1"/>
      <c r="FPT168" s="1"/>
      <c r="FPU168" s="1"/>
      <c r="FPV168" s="1"/>
      <c r="FPW168" s="1"/>
      <c r="FPX168" s="1"/>
      <c r="FPY168" s="1"/>
      <c r="FPZ168" s="1"/>
      <c r="FQA168" s="1"/>
      <c r="FQB168" s="1"/>
      <c r="FQC168" s="1"/>
      <c r="FQD168" s="1"/>
      <c r="FQE168" s="1"/>
      <c r="FQF168" s="1"/>
      <c r="FQG168" s="1"/>
      <c r="FQH168" s="1"/>
      <c r="FQI168" s="1"/>
      <c r="FQJ168" s="1"/>
      <c r="FQK168" s="1"/>
      <c r="FQL168" s="1"/>
      <c r="FQM168" s="1"/>
      <c r="FQN168" s="1"/>
      <c r="FQO168" s="1"/>
      <c r="FQP168" s="1"/>
      <c r="FQQ168" s="1"/>
      <c r="FQR168" s="1"/>
      <c r="FQS168" s="1"/>
      <c r="FQT168" s="1"/>
      <c r="FQU168" s="1"/>
      <c r="FQV168" s="1"/>
      <c r="FQW168" s="1"/>
      <c r="FQX168" s="1"/>
      <c r="FQY168" s="1"/>
      <c r="FQZ168" s="1"/>
      <c r="FRA168" s="1"/>
      <c r="FRB168" s="1"/>
      <c r="FRC168" s="1"/>
      <c r="FRD168" s="1"/>
      <c r="FRE168" s="1"/>
      <c r="FRF168" s="1"/>
      <c r="FRG168" s="1"/>
      <c r="FRH168" s="1"/>
      <c r="FRI168" s="1"/>
      <c r="FRJ168" s="1"/>
      <c r="FRK168" s="1"/>
      <c r="FRL168" s="1"/>
      <c r="FRM168" s="1"/>
      <c r="FRN168" s="1"/>
      <c r="FRO168" s="1"/>
      <c r="FRP168" s="1"/>
      <c r="FRQ168" s="1"/>
      <c r="FRR168" s="1"/>
      <c r="FRS168" s="1"/>
      <c r="FRT168" s="1"/>
      <c r="FRU168" s="1"/>
      <c r="FRV168" s="1"/>
      <c r="FRW168" s="1"/>
      <c r="FRX168" s="1"/>
      <c r="FRY168" s="1"/>
      <c r="FRZ168" s="1"/>
      <c r="FSA168" s="1"/>
      <c r="FSB168" s="1"/>
      <c r="FSC168" s="1"/>
      <c r="FSD168" s="1"/>
      <c r="FSE168" s="1"/>
      <c r="FSF168" s="1"/>
      <c r="FSG168" s="1"/>
      <c r="FSH168" s="1"/>
      <c r="FSI168" s="1"/>
      <c r="FSJ168" s="1"/>
      <c r="FSK168" s="1"/>
      <c r="FSL168" s="1"/>
      <c r="FSM168" s="1"/>
      <c r="FSN168" s="1"/>
      <c r="FSO168" s="1"/>
      <c r="FSP168" s="1"/>
      <c r="FSQ168" s="1"/>
      <c r="FSR168" s="1"/>
      <c r="FSS168" s="1"/>
      <c r="FST168" s="1"/>
      <c r="FSU168" s="1"/>
      <c r="FSV168" s="1"/>
      <c r="FSW168" s="1"/>
      <c r="FSX168" s="1"/>
      <c r="FSY168" s="1"/>
      <c r="FSZ168" s="1"/>
      <c r="FTA168" s="1"/>
      <c r="FTB168" s="1"/>
      <c r="FTC168" s="1"/>
      <c r="FTD168" s="1"/>
      <c r="FTE168" s="1"/>
      <c r="FTF168" s="1"/>
      <c r="FTG168" s="1"/>
      <c r="FTH168" s="1"/>
      <c r="FTI168" s="1"/>
      <c r="FTJ168" s="1"/>
      <c r="FTK168" s="1"/>
      <c r="FTL168" s="1"/>
      <c r="FTM168" s="1"/>
      <c r="FTN168" s="1"/>
      <c r="FTO168" s="1"/>
      <c r="FTP168" s="1"/>
      <c r="FTQ168" s="1"/>
      <c r="FTR168" s="1"/>
      <c r="FTS168" s="1"/>
      <c r="FTT168" s="1"/>
      <c r="FTU168" s="1"/>
      <c r="FTV168" s="1"/>
      <c r="FTW168" s="1"/>
      <c r="FTX168" s="1"/>
      <c r="FTY168" s="1"/>
      <c r="FTZ168" s="1"/>
      <c r="FUA168" s="1"/>
      <c r="FUB168" s="1"/>
      <c r="FUC168" s="1"/>
      <c r="FUD168" s="1"/>
      <c r="FUE168" s="1"/>
      <c r="FUF168" s="1"/>
      <c r="FUG168" s="1"/>
      <c r="FUH168" s="1"/>
      <c r="FUI168" s="1"/>
      <c r="FUJ168" s="1"/>
      <c r="FUK168" s="1"/>
      <c r="FUL168" s="1"/>
      <c r="FUM168" s="1"/>
      <c r="FUN168" s="1"/>
      <c r="FUO168" s="1"/>
      <c r="FUP168" s="1"/>
      <c r="FUQ168" s="1"/>
      <c r="FUR168" s="1"/>
      <c r="FUS168" s="1"/>
      <c r="FUT168" s="1"/>
      <c r="FUU168" s="1"/>
      <c r="FUV168" s="1"/>
      <c r="FUW168" s="1"/>
      <c r="FUX168" s="1"/>
      <c r="FUY168" s="1"/>
      <c r="FUZ168" s="1"/>
      <c r="FVA168" s="1"/>
      <c r="FVB168" s="1"/>
      <c r="FVC168" s="1"/>
      <c r="FVD168" s="1"/>
      <c r="FVE168" s="1"/>
      <c r="FVF168" s="1"/>
      <c r="FVG168" s="1"/>
      <c r="FVH168" s="1"/>
      <c r="FVI168" s="1"/>
      <c r="FVJ168" s="1"/>
      <c r="FVK168" s="1"/>
      <c r="FVL168" s="1"/>
      <c r="FVM168" s="1"/>
      <c r="FVN168" s="1"/>
      <c r="FVO168" s="1"/>
      <c r="FVP168" s="1"/>
      <c r="FVQ168" s="1"/>
      <c r="FVR168" s="1"/>
      <c r="FVS168" s="1"/>
      <c r="FVT168" s="1"/>
      <c r="FVU168" s="1"/>
      <c r="FVV168" s="1"/>
      <c r="FVW168" s="1"/>
      <c r="FVX168" s="1"/>
      <c r="FVY168" s="1"/>
      <c r="FVZ168" s="1"/>
      <c r="FWA168" s="1"/>
      <c r="FWB168" s="1"/>
      <c r="FWC168" s="1"/>
      <c r="FWD168" s="1"/>
      <c r="FWE168" s="1"/>
      <c r="FWF168" s="1"/>
      <c r="FWG168" s="1"/>
      <c r="FWH168" s="1"/>
      <c r="FWI168" s="1"/>
      <c r="FWJ168" s="1"/>
      <c r="FWK168" s="1"/>
      <c r="FWL168" s="1"/>
      <c r="FWM168" s="1"/>
      <c r="FWN168" s="1"/>
      <c r="FWO168" s="1"/>
      <c r="FWP168" s="1"/>
      <c r="FWQ168" s="1"/>
      <c r="FWR168" s="1"/>
      <c r="FWS168" s="1"/>
      <c r="FWT168" s="1"/>
      <c r="FWU168" s="1"/>
      <c r="FWV168" s="1"/>
      <c r="FWW168" s="1"/>
      <c r="FWX168" s="1"/>
      <c r="FWY168" s="1"/>
      <c r="FWZ168" s="1"/>
      <c r="FXA168" s="1"/>
      <c r="FXB168" s="1"/>
      <c r="FXC168" s="1"/>
      <c r="FXD168" s="1"/>
      <c r="FXE168" s="1"/>
      <c r="FXF168" s="1"/>
      <c r="FXG168" s="1"/>
      <c r="FXH168" s="1"/>
      <c r="FXI168" s="1"/>
      <c r="FXJ168" s="1"/>
      <c r="FXK168" s="1"/>
      <c r="FXL168" s="1"/>
      <c r="FXM168" s="1"/>
      <c r="FXN168" s="1"/>
      <c r="FXO168" s="1"/>
      <c r="FXP168" s="1"/>
      <c r="FXQ168" s="1"/>
      <c r="FXR168" s="1"/>
      <c r="FXS168" s="1"/>
      <c r="FXT168" s="1"/>
      <c r="FXU168" s="1"/>
      <c r="FXV168" s="1"/>
      <c r="FXW168" s="1"/>
      <c r="FXX168" s="1"/>
      <c r="FXY168" s="1"/>
      <c r="FXZ168" s="1"/>
      <c r="FYA168" s="1"/>
      <c r="FYB168" s="1"/>
      <c r="FYC168" s="1"/>
      <c r="FYD168" s="1"/>
      <c r="FYE168" s="1"/>
      <c r="FYF168" s="1"/>
      <c r="FYG168" s="1"/>
      <c r="FYH168" s="1"/>
      <c r="FYI168" s="1"/>
      <c r="FYJ168" s="1"/>
      <c r="FYK168" s="1"/>
      <c r="FYL168" s="1"/>
      <c r="FYM168" s="1"/>
      <c r="FYN168" s="1"/>
      <c r="FYO168" s="1"/>
      <c r="FYP168" s="1"/>
      <c r="FYQ168" s="1"/>
      <c r="FYR168" s="1"/>
      <c r="FYS168" s="1"/>
      <c r="FYT168" s="1"/>
      <c r="FYU168" s="1"/>
      <c r="FYV168" s="1"/>
      <c r="FYW168" s="1"/>
      <c r="FYX168" s="1"/>
      <c r="FYY168" s="1"/>
      <c r="FYZ168" s="1"/>
      <c r="FZA168" s="1"/>
      <c r="FZB168" s="1"/>
      <c r="FZC168" s="1"/>
      <c r="FZD168" s="1"/>
      <c r="FZE168" s="1"/>
      <c r="FZF168" s="1"/>
      <c r="FZG168" s="1"/>
      <c r="FZH168" s="1"/>
      <c r="FZI168" s="1"/>
      <c r="FZJ168" s="1"/>
      <c r="FZK168" s="1"/>
      <c r="FZL168" s="1"/>
      <c r="FZM168" s="1"/>
      <c r="FZN168" s="1"/>
      <c r="FZO168" s="1"/>
      <c r="FZP168" s="1"/>
      <c r="FZQ168" s="1"/>
      <c r="FZR168" s="1"/>
      <c r="FZS168" s="1"/>
      <c r="FZT168" s="1"/>
      <c r="FZU168" s="1"/>
      <c r="FZV168" s="1"/>
      <c r="FZW168" s="1"/>
      <c r="FZX168" s="1"/>
      <c r="FZY168" s="1"/>
      <c r="FZZ168" s="1"/>
      <c r="GAA168" s="1"/>
      <c r="GAB168" s="1"/>
      <c r="GAC168" s="1"/>
      <c r="GAD168" s="1"/>
      <c r="GAE168" s="1"/>
      <c r="GAF168" s="1"/>
      <c r="GAG168" s="1"/>
      <c r="GAH168" s="1"/>
      <c r="GAI168" s="1"/>
      <c r="GAJ168" s="1"/>
      <c r="GAK168" s="1"/>
      <c r="GAL168" s="1"/>
      <c r="GAM168" s="1"/>
      <c r="GAN168" s="1"/>
      <c r="GAO168" s="1"/>
      <c r="GAP168" s="1"/>
      <c r="GAQ168" s="1"/>
      <c r="GAR168" s="1"/>
      <c r="GAS168" s="1"/>
      <c r="GAT168" s="1"/>
      <c r="GAU168" s="1"/>
      <c r="GAV168" s="1"/>
      <c r="GAW168" s="1"/>
      <c r="GAX168" s="1"/>
      <c r="GAY168" s="1"/>
      <c r="GAZ168" s="1"/>
      <c r="GBA168" s="1"/>
      <c r="GBB168" s="1"/>
      <c r="GBC168" s="1"/>
      <c r="GBD168" s="1"/>
      <c r="GBE168" s="1"/>
      <c r="GBF168" s="1"/>
      <c r="GBG168" s="1"/>
      <c r="GBH168" s="1"/>
      <c r="GBI168" s="1"/>
      <c r="GBJ168" s="1"/>
      <c r="GBK168" s="1"/>
      <c r="GBL168" s="1"/>
      <c r="GBM168" s="1"/>
      <c r="GBN168" s="1"/>
      <c r="GBO168" s="1"/>
      <c r="GBP168" s="1"/>
      <c r="GBQ168" s="1"/>
      <c r="GBR168" s="1"/>
      <c r="GBS168" s="1"/>
      <c r="GBT168" s="1"/>
      <c r="GBU168" s="1"/>
      <c r="GBV168" s="1"/>
      <c r="GBW168" s="1"/>
      <c r="GBX168" s="1"/>
      <c r="GBY168" s="1"/>
      <c r="GBZ168" s="1"/>
      <c r="GCA168" s="1"/>
      <c r="GCB168" s="1"/>
      <c r="GCC168" s="1"/>
      <c r="GCD168" s="1"/>
      <c r="GCE168" s="1"/>
      <c r="GCF168" s="1"/>
      <c r="GCG168" s="1"/>
      <c r="GCH168" s="1"/>
      <c r="GCI168" s="1"/>
      <c r="GCJ168" s="1"/>
      <c r="GCK168" s="1"/>
      <c r="GCL168" s="1"/>
      <c r="GCM168" s="1"/>
      <c r="GCN168" s="1"/>
      <c r="GCO168" s="1"/>
      <c r="GCP168" s="1"/>
      <c r="GCQ168" s="1"/>
      <c r="GCR168" s="1"/>
      <c r="GCS168" s="1"/>
      <c r="GCT168" s="1"/>
      <c r="GCU168" s="1"/>
      <c r="GCV168" s="1"/>
      <c r="GCW168" s="1"/>
      <c r="GCX168" s="1"/>
      <c r="GCY168" s="1"/>
      <c r="GCZ168" s="1"/>
      <c r="GDA168" s="1"/>
      <c r="GDB168" s="1"/>
      <c r="GDC168" s="1"/>
      <c r="GDD168" s="1"/>
      <c r="GDE168" s="1"/>
      <c r="GDF168" s="1"/>
      <c r="GDG168" s="1"/>
      <c r="GDH168" s="1"/>
      <c r="GDI168" s="1"/>
      <c r="GDJ168" s="1"/>
      <c r="GDK168" s="1"/>
      <c r="GDL168" s="1"/>
      <c r="GDM168" s="1"/>
      <c r="GDN168" s="1"/>
      <c r="GDO168" s="1"/>
      <c r="GDP168" s="1"/>
      <c r="GDQ168" s="1"/>
      <c r="GDR168" s="1"/>
      <c r="GDS168" s="1"/>
      <c r="GDT168" s="1"/>
      <c r="GDU168" s="1"/>
      <c r="GDV168" s="1"/>
      <c r="GDW168" s="1"/>
      <c r="GDX168" s="1"/>
      <c r="GDY168" s="1"/>
      <c r="GDZ168" s="1"/>
      <c r="GEA168" s="1"/>
      <c r="GEB168" s="1"/>
      <c r="GEC168" s="1"/>
      <c r="GED168" s="1"/>
      <c r="GEE168" s="1"/>
      <c r="GEF168" s="1"/>
      <c r="GEG168" s="1"/>
      <c r="GEH168" s="1"/>
      <c r="GEI168" s="1"/>
      <c r="GEJ168" s="1"/>
      <c r="GEK168" s="1"/>
      <c r="GEL168" s="1"/>
      <c r="GEM168" s="1"/>
      <c r="GEN168" s="1"/>
      <c r="GEO168" s="1"/>
      <c r="GEP168" s="1"/>
      <c r="GEQ168" s="1"/>
      <c r="GER168" s="1"/>
      <c r="GES168" s="1"/>
      <c r="GET168" s="1"/>
      <c r="GEU168" s="1"/>
      <c r="GEV168" s="1"/>
      <c r="GEW168" s="1"/>
      <c r="GEX168" s="1"/>
      <c r="GEY168" s="1"/>
      <c r="GEZ168" s="1"/>
      <c r="GFA168" s="1"/>
      <c r="GFB168" s="1"/>
      <c r="GFC168" s="1"/>
      <c r="GFD168" s="1"/>
      <c r="GFE168" s="1"/>
      <c r="GFF168" s="1"/>
      <c r="GFG168" s="1"/>
      <c r="GFH168" s="1"/>
      <c r="GFI168" s="1"/>
      <c r="GFJ168" s="1"/>
      <c r="GFK168" s="1"/>
      <c r="GFL168" s="1"/>
      <c r="GFM168" s="1"/>
      <c r="GFN168" s="1"/>
      <c r="GFO168" s="1"/>
      <c r="GFP168" s="1"/>
      <c r="GFQ168" s="1"/>
      <c r="GFR168" s="1"/>
      <c r="GFS168" s="1"/>
      <c r="GFT168" s="1"/>
      <c r="GFU168" s="1"/>
      <c r="GFV168" s="1"/>
      <c r="GFW168" s="1"/>
      <c r="GFX168" s="1"/>
      <c r="GFY168" s="1"/>
      <c r="GFZ168" s="1"/>
      <c r="GGA168" s="1"/>
      <c r="GGB168" s="1"/>
      <c r="GGC168" s="1"/>
      <c r="GGD168" s="1"/>
      <c r="GGE168" s="1"/>
      <c r="GGF168" s="1"/>
      <c r="GGG168" s="1"/>
      <c r="GGH168" s="1"/>
      <c r="GGI168" s="1"/>
      <c r="GGJ168" s="1"/>
      <c r="GGK168" s="1"/>
      <c r="GGL168" s="1"/>
      <c r="GGM168" s="1"/>
      <c r="GGN168" s="1"/>
      <c r="GGO168" s="1"/>
      <c r="GGP168" s="1"/>
      <c r="GGQ168" s="1"/>
      <c r="GGR168" s="1"/>
      <c r="GGS168" s="1"/>
      <c r="GGT168" s="1"/>
      <c r="GGU168" s="1"/>
      <c r="GGV168" s="1"/>
      <c r="GGW168" s="1"/>
      <c r="GGX168" s="1"/>
      <c r="GGY168" s="1"/>
      <c r="GGZ168" s="1"/>
      <c r="GHA168" s="1"/>
      <c r="GHB168" s="1"/>
      <c r="GHC168" s="1"/>
      <c r="GHD168" s="1"/>
      <c r="GHE168" s="1"/>
      <c r="GHF168" s="1"/>
      <c r="GHG168" s="1"/>
      <c r="GHH168" s="1"/>
      <c r="GHI168" s="1"/>
      <c r="GHJ168" s="1"/>
      <c r="GHK168" s="1"/>
      <c r="GHL168" s="1"/>
      <c r="GHM168" s="1"/>
      <c r="GHN168" s="1"/>
      <c r="GHO168" s="1"/>
      <c r="GHP168" s="1"/>
      <c r="GHQ168" s="1"/>
      <c r="GHR168" s="1"/>
      <c r="GHS168" s="1"/>
      <c r="GHT168" s="1"/>
      <c r="GHU168" s="1"/>
      <c r="GHV168" s="1"/>
      <c r="GHW168" s="1"/>
      <c r="GHX168" s="1"/>
      <c r="GHY168" s="1"/>
      <c r="GHZ168" s="1"/>
      <c r="GIA168" s="1"/>
      <c r="GIB168" s="1"/>
      <c r="GIC168" s="1"/>
      <c r="GID168" s="1"/>
      <c r="GIE168" s="1"/>
      <c r="GIF168" s="1"/>
      <c r="GIG168" s="1"/>
      <c r="GIH168" s="1"/>
      <c r="GII168" s="1"/>
      <c r="GIJ168" s="1"/>
      <c r="GIK168" s="1"/>
      <c r="GIL168" s="1"/>
      <c r="GIM168" s="1"/>
      <c r="GIN168" s="1"/>
      <c r="GIO168" s="1"/>
      <c r="GIP168" s="1"/>
      <c r="GIQ168" s="1"/>
      <c r="GIR168" s="1"/>
      <c r="GIS168" s="1"/>
      <c r="GIT168" s="1"/>
      <c r="GIU168" s="1"/>
      <c r="GIV168" s="1"/>
      <c r="GIW168" s="1"/>
      <c r="GIX168" s="1"/>
      <c r="GIY168" s="1"/>
      <c r="GIZ168" s="1"/>
      <c r="GJA168" s="1"/>
      <c r="GJB168" s="1"/>
      <c r="GJC168" s="1"/>
      <c r="GJD168" s="1"/>
      <c r="GJE168" s="1"/>
      <c r="GJF168" s="1"/>
      <c r="GJG168" s="1"/>
      <c r="GJH168" s="1"/>
      <c r="GJI168" s="1"/>
      <c r="GJJ168" s="1"/>
      <c r="GJK168" s="1"/>
      <c r="GJL168" s="1"/>
      <c r="GJM168" s="1"/>
      <c r="GJN168" s="1"/>
      <c r="GJO168" s="1"/>
      <c r="GJP168" s="1"/>
      <c r="GJQ168" s="1"/>
      <c r="GJR168" s="1"/>
      <c r="GJS168" s="1"/>
      <c r="GJT168" s="1"/>
      <c r="GJU168" s="1"/>
      <c r="GJV168" s="1"/>
      <c r="GJW168" s="1"/>
      <c r="GJX168" s="1"/>
      <c r="GJY168" s="1"/>
      <c r="GJZ168" s="1"/>
      <c r="GKA168" s="1"/>
      <c r="GKB168" s="1"/>
      <c r="GKC168" s="1"/>
      <c r="GKD168" s="1"/>
      <c r="GKE168" s="1"/>
      <c r="GKF168" s="1"/>
      <c r="GKG168" s="1"/>
      <c r="GKH168" s="1"/>
      <c r="GKI168" s="1"/>
      <c r="GKJ168" s="1"/>
      <c r="GKK168" s="1"/>
      <c r="GKL168" s="1"/>
      <c r="GKM168" s="1"/>
      <c r="GKN168" s="1"/>
      <c r="GKO168" s="1"/>
      <c r="GKP168" s="1"/>
      <c r="GKQ168" s="1"/>
      <c r="GKR168" s="1"/>
      <c r="GKS168" s="1"/>
      <c r="GKT168" s="1"/>
      <c r="GKU168" s="1"/>
      <c r="GKV168" s="1"/>
      <c r="GKW168" s="1"/>
      <c r="GKX168" s="1"/>
      <c r="GKY168" s="1"/>
      <c r="GKZ168" s="1"/>
      <c r="GLA168" s="1"/>
      <c r="GLB168" s="1"/>
      <c r="GLC168" s="1"/>
      <c r="GLD168" s="1"/>
      <c r="GLE168" s="1"/>
      <c r="GLF168" s="1"/>
      <c r="GLG168" s="1"/>
      <c r="GLH168" s="1"/>
      <c r="GLI168" s="1"/>
      <c r="GLJ168" s="1"/>
      <c r="GLK168" s="1"/>
      <c r="GLL168" s="1"/>
      <c r="GLM168" s="1"/>
      <c r="GLN168" s="1"/>
      <c r="GLO168" s="1"/>
      <c r="GLP168" s="1"/>
      <c r="GLQ168" s="1"/>
      <c r="GLR168" s="1"/>
      <c r="GLS168" s="1"/>
      <c r="GLT168" s="1"/>
      <c r="GLU168" s="1"/>
      <c r="GLV168" s="1"/>
      <c r="GLW168" s="1"/>
      <c r="GLX168" s="1"/>
      <c r="GLY168" s="1"/>
      <c r="GLZ168" s="1"/>
      <c r="GMA168" s="1"/>
      <c r="GMB168" s="1"/>
      <c r="GMC168" s="1"/>
      <c r="GMD168" s="1"/>
      <c r="GME168" s="1"/>
      <c r="GMF168" s="1"/>
      <c r="GMG168" s="1"/>
      <c r="GMH168" s="1"/>
      <c r="GMI168" s="1"/>
      <c r="GMJ168" s="1"/>
      <c r="GMK168" s="1"/>
      <c r="GML168" s="1"/>
      <c r="GMM168" s="1"/>
      <c r="GMN168" s="1"/>
      <c r="GMO168" s="1"/>
      <c r="GMP168" s="1"/>
      <c r="GMQ168" s="1"/>
      <c r="GMR168" s="1"/>
      <c r="GMS168" s="1"/>
      <c r="GMT168" s="1"/>
      <c r="GMU168" s="1"/>
      <c r="GMV168" s="1"/>
      <c r="GMW168" s="1"/>
      <c r="GMX168" s="1"/>
      <c r="GMY168" s="1"/>
      <c r="GMZ168" s="1"/>
      <c r="GNA168" s="1"/>
      <c r="GNB168" s="1"/>
      <c r="GNC168" s="1"/>
      <c r="GND168" s="1"/>
      <c r="GNE168" s="1"/>
      <c r="GNF168" s="1"/>
      <c r="GNG168" s="1"/>
      <c r="GNH168" s="1"/>
      <c r="GNI168" s="1"/>
      <c r="GNJ168" s="1"/>
      <c r="GNK168" s="1"/>
      <c r="GNL168" s="1"/>
      <c r="GNM168" s="1"/>
      <c r="GNN168" s="1"/>
      <c r="GNO168" s="1"/>
      <c r="GNP168" s="1"/>
      <c r="GNQ168" s="1"/>
      <c r="GNR168" s="1"/>
      <c r="GNS168" s="1"/>
      <c r="GNT168" s="1"/>
      <c r="GNU168" s="1"/>
      <c r="GNV168" s="1"/>
      <c r="GNW168" s="1"/>
      <c r="GNX168" s="1"/>
      <c r="GNY168" s="1"/>
      <c r="GNZ168" s="1"/>
      <c r="GOA168" s="1"/>
      <c r="GOB168" s="1"/>
      <c r="GOC168" s="1"/>
      <c r="GOD168" s="1"/>
      <c r="GOE168" s="1"/>
      <c r="GOF168" s="1"/>
      <c r="GOG168" s="1"/>
      <c r="GOH168" s="1"/>
      <c r="GOI168" s="1"/>
      <c r="GOJ168" s="1"/>
      <c r="GOK168" s="1"/>
      <c r="GOL168" s="1"/>
      <c r="GOM168" s="1"/>
      <c r="GON168" s="1"/>
      <c r="GOO168" s="1"/>
      <c r="GOP168" s="1"/>
      <c r="GOQ168" s="1"/>
      <c r="GOR168" s="1"/>
      <c r="GOS168" s="1"/>
      <c r="GOT168" s="1"/>
      <c r="GOU168" s="1"/>
      <c r="GOV168" s="1"/>
      <c r="GOW168" s="1"/>
      <c r="GOX168" s="1"/>
      <c r="GOY168" s="1"/>
      <c r="GOZ168" s="1"/>
      <c r="GPA168" s="1"/>
      <c r="GPB168" s="1"/>
      <c r="GPC168" s="1"/>
      <c r="GPD168" s="1"/>
      <c r="GPE168" s="1"/>
      <c r="GPF168" s="1"/>
      <c r="GPG168" s="1"/>
      <c r="GPH168" s="1"/>
      <c r="GPI168" s="1"/>
      <c r="GPJ168" s="1"/>
      <c r="GPK168" s="1"/>
      <c r="GPL168" s="1"/>
      <c r="GPM168" s="1"/>
      <c r="GPN168" s="1"/>
      <c r="GPO168" s="1"/>
      <c r="GPP168" s="1"/>
      <c r="GPQ168" s="1"/>
      <c r="GPR168" s="1"/>
      <c r="GPS168" s="1"/>
      <c r="GPT168" s="1"/>
      <c r="GPU168" s="1"/>
      <c r="GPV168" s="1"/>
      <c r="GPW168" s="1"/>
      <c r="GPX168" s="1"/>
      <c r="GPY168" s="1"/>
      <c r="GPZ168" s="1"/>
      <c r="GQA168" s="1"/>
      <c r="GQB168" s="1"/>
      <c r="GQC168" s="1"/>
      <c r="GQD168" s="1"/>
      <c r="GQE168" s="1"/>
      <c r="GQF168" s="1"/>
      <c r="GQG168" s="1"/>
      <c r="GQH168" s="1"/>
      <c r="GQI168" s="1"/>
      <c r="GQJ168" s="1"/>
      <c r="GQK168" s="1"/>
      <c r="GQL168" s="1"/>
      <c r="GQM168" s="1"/>
      <c r="GQN168" s="1"/>
      <c r="GQO168" s="1"/>
      <c r="GQP168" s="1"/>
      <c r="GQQ168" s="1"/>
      <c r="GQR168" s="1"/>
      <c r="GQS168" s="1"/>
      <c r="GQT168" s="1"/>
      <c r="GQU168" s="1"/>
      <c r="GQV168" s="1"/>
      <c r="GQW168" s="1"/>
      <c r="GQX168" s="1"/>
      <c r="GQY168" s="1"/>
      <c r="GQZ168" s="1"/>
      <c r="GRA168" s="1"/>
      <c r="GRB168" s="1"/>
      <c r="GRC168" s="1"/>
      <c r="GRD168" s="1"/>
      <c r="GRE168" s="1"/>
      <c r="GRF168" s="1"/>
      <c r="GRG168" s="1"/>
      <c r="GRH168" s="1"/>
      <c r="GRI168" s="1"/>
      <c r="GRJ168" s="1"/>
      <c r="GRK168" s="1"/>
      <c r="GRL168" s="1"/>
      <c r="GRM168" s="1"/>
      <c r="GRN168" s="1"/>
      <c r="GRO168" s="1"/>
      <c r="GRP168" s="1"/>
      <c r="GRQ168" s="1"/>
      <c r="GRR168" s="1"/>
      <c r="GRS168" s="1"/>
      <c r="GRT168" s="1"/>
      <c r="GRU168" s="1"/>
      <c r="GRV168" s="1"/>
      <c r="GRW168" s="1"/>
      <c r="GRX168" s="1"/>
      <c r="GRY168" s="1"/>
      <c r="GRZ168" s="1"/>
      <c r="GSA168" s="1"/>
      <c r="GSB168" s="1"/>
      <c r="GSC168" s="1"/>
      <c r="GSD168" s="1"/>
      <c r="GSE168" s="1"/>
      <c r="GSF168" s="1"/>
      <c r="GSG168" s="1"/>
      <c r="GSH168" s="1"/>
      <c r="GSI168" s="1"/>
      <c r="GSJ168" s="1"/>
      <c r="GSK168" s="1"/>
      <c r="GSL168" s="1"/>
      <c r="GSM168" s="1"/>
      <c r="GSN168" s="1"/>
      <c r="GSO168" s="1"/>
      <c r="GSP168" s="1"/>
      <c r="GSQ168" s="1"/>
      <c r="GSR168" s="1"/>
      <c r="GSS168" s="1"/>
      <c r="GST168" s="1"/>
      <c r="GSU168" s="1"/>
      <c r="GSV168" s="1"/>
      <c r="GSW168" s="1"/>
      <c r="GSX168" s="1"/>
      <c r="GSY168" s="1"/>
      <c r="GSZ168" s="1"/>
      <c r="GTA168" s="1"/>
      <c r="GTB168" s="1"/>
      <c r="GTC168" s="1"/>
      <c r="GTD168" s="1"/>
      <c r="GTE168" s="1"/>
      <c r="GTF168" s="1"/>
      <c r="GTG168" s="1"/>
      <c r="GTH168" s="1"/>
      <c r="GTI168" s="1"/>
      <c r="GTJ168" s="1"/>
      <c r="GTK168" s="1"/>
      <c r="GTL168" s="1"/>
      <c r="GTM168" s="1"/>
      <c r="GTN168" s="1"/>
      <c r="GTO168" s="1"/>
      <c r="GTP168" s="1"/>
      <c r="GTQ168" s="1"/>
      <c r="GTR168" s="1"/>
      <c r="GTS168" s="1"/>
      <c r="GTT168" s="1"/>
      <c r="GTU168" s="1"/>
      <c r="GTV168" s="1"/>
      <c r="GTW168" s="1"/>
      <c r="GTX168" s="1"/>
      <c r="GTY168" s="1"/>
      <c r="GTZ168" s="1"/>
      <c r="GUA168" s="1"/>
      <c r="GUB168" s="1"/>
      <c r="GUC168" s="1"/>
      <c r="GUD168" s="1"/>
      <c r="GUE168" s="1"/>
      <c r="GUF168" s="1"/>
      <c r="GUG168" s="1"/>
      <c r="GUH168" s="1"/>
      <c r="GUI168" s="1"/>
      <c r="GUJ168" s="1"/>
      <c r="GUK168" s="1"/>
      <c r="GUL168" s="1"/>
      <c r="GUM168" s="1"/>
      <c r="GUN168" s="1"/>
      <c r="GUO168" s="1"/>
      <c r="GUP168" s="1"/>
      <c r="GUQ168" s="1"/>
      <c r="GUR168" s="1"/>
      <c r="GUS168" s="1"/>
      <c r="GUT168" s="1"/>
      <c r="GUU168" s="1"/>
      <c r="GUV168" s="1"/>
      <c r="GUW168" s="1"/>
      <c r="GUX168" s="1"/>
      <c r="GUY168" s="1"/>
      <c r="GUZ168" s="1"/>
      <c r="GVA168" s="1"/>
      <c r="GVB168" s="1"/>
      <c r="GVC168" s="1"/>
      <c r="GVD168" s="1"/>
      <c r="GVE168" s="1"/>
      <c r="GVF168" s="1"/>
      <c r="GVG168" s="1"/>
      <c r="GVH168" s="1"/>
      <c r="GVI168" s="1"/>
      <c r="GVJ168" s="1"/>
      <c r="GVK168" s="1"/>
      <c r="GVL168" s="1"/>
      <c r="GVM168" s="1"/>
      <c r="GVN168" s="1"/>
      <c r="GVO168" s="1"/>
      <c r="GVP168" s="1"/>
      <c r="GVQ168" s="1"/>
      <c r="GVR168" s="1"/>
      <c r="GVS168" s="1"/>
      <c r="GVT168" s="1"/>
      <c r="GVU168" s="1"/>
      <c r="GVV168" s="1"/>
      <c r="GVW168" s="1"/>
      <c r="GVX168" s="1"/>
      <c r="GVY168" s="1"/>
      <c r="GVZ168" s="1"/>
      <c r="GWA168" s="1"/>
      <c r="GWB168" s="1"/>
      <c r="GWC168" s="1"/>
      <c r="GWD168" s="1"/>
      <c r="GWE168" s="1"/>
      <c r="GWF168" s="1"/>
      <c r="GWG168" s="1"/>
      <c r="GWH168" s="1"/>
      <c r="GWI168" s="1"/>
      <c r="GWJ168" s="1"/>
      <c r="GWK168" s="1"/>
      <c r="GWL168" s="1"/>
      <c r="GWM168" s="1"/>
      <c r="GWN168" s="1"/>
      <c r="GWO168" s="1"/>
      <c r="GWP168" s="1"/>
      <c r="GWQ168" s="1"/>
      <c r="GWR168" s="1"/>
      <c r="GWS168" s="1"/>
      <c r="GWT168" s="1"/>
      <c r="GWU168" s="1"/>
      <c r="GWV168" s="1"/>
      <c r="GWW168" s="1"/>
      <c r="GWX168" s="1"/>
      <c r="GWY168" s="1"/>
      <c r="GWZ168" s="1"/>
      <c r="GXA168" s="1"/>
      <c r="GXB168" s="1"/>
      <c r="GXC168" s="1"/>
      <c r="GXD168" s="1"/>
      <c r="GXE168" s="1"/>
      <c r="GXF168" s="1"/>
      <c r="GXG168" s="1"/>
      <c r="GXH168" s="1"/>
      <c r="GXI168" s="1"/>
      <c r="GXJ168" s="1"/>
      <c r="GXK168" s="1"/>
      <c r="GXL168" s="1"/>
      <c r="GXM168" s="1"/>
      <c r="GXN168" s="1"/>
      <c r="GXO168" s="1"/>
      <c r="GXP168" s="1"/>
      <c r="GXQ168" s="1"/>
      <c r="GXR168" s="1"/>
      <c r="GXS168" s="1"/>
      <c r="GXT168" s="1"/>
      <c r="GXU168" s="1"/>
      <c r="GXV168" s="1"/>
      <c r="GXW168" s="1"/>
      <c r="GXX168" s="1"/>
      <c r="GXY168" s="1"/>
      <c r="GXZ168" s="1"/>
      <c r="GYA168" s="1"/>
      <c r="GYB168" s="1"/>
      <c r="GYC168" s="1"/>
      <c r="GYD168" s="1"/>
      <c r="GYE168" s="1"/>
      <c r="GYF168" s="1"/>
      <c r="GYG168" s="1"/>
      <c r="GYH168" s="1"/>
      <c r="GYI168" s="1"/>
      <c r="GYJ168" s="1"/>
      <c r="GYK168" s="1"/>
      <c r="GYL168" s="1"/>
      <c r="GYM168" s="1"/>
      <c r="GYN168" s="1"/>
      <c r="GYO168" s="1"/>
      <c r="GYP168" s="1"/>
      <c r="GYQ168" s="1"/>
      <c r="GYR168" s="1"/>
      <c r="GYS168" s="1"/>
      <c r="GYT168" s="1"/>
      <c r="GYU168" s="1"/>
      <c r="GYV168" s="1"/>
      <c r="GYW168" s="1"/>
      <c r="GYX168" s="1"/>
      <c r="GYY168" s="1"/>
      <c r="GYZ168" s="1"/>
      <c r="GZA168" s="1"/>
      <c r="GZB168" s="1"/>
      <c r="GZC168" s="1"/>
      <c r="GZD168" s="1"/>
      <c r="GZE168" s="1"/>
      <c r="GZF168" s="1"/>
      <c r="GZG168" s="1"/>
      <c r="GZH168" s="1"/>
      <c r="GZI168" s="1"/>
      <c r="GZJ168" s="1"/>
      <c r="GZK168" s="1"/>
      <c r="GZL168" s="1"/>
      <c r="GZM168" s="1"/>
      <c r="GZN168" s="1"/>
      <c r="GZO168" s="1"/>
      <c r="GZP168" s="1"/>
      <c r="GZQ168" s="1"/>
      <c r="GZR168" s="1"/>
      <c r="GZS168" s="1"/>
      <c r="GZT168" s="1"/>
      <c r="GZU168" s="1"/>
      <c r="GZV168" s="1"/>
      <c r="GZW168" s="1"/>
      <c r="GZX168" s="1"/>
      <c r="GZY168" s="1"/>
      <c r="GZZ168" s="1"/>
      <c r="HAA168" s="1"/>
      <c r="HAB168" s="1"/>
      <c r="HAC168" s="1"/>
      <c r="HAD168" s="1"/>
      <c r="HAE168" s="1"/>
      <c r="HAF168" s="1"/>
      <c r="HAG168" s="1"/>
      <c r="HAH168" s="1"/>
      <c r="HAI168" s="1"/>
      <c r="HAJ168" s="1"/>
      <c r="HAK168" s="1"/>
      <c r="HAL168" s="1"/>
      <c r="HAM168" s="1"/>
      <c r="HAN168" s="1"/>
      <c r="HAO168" s="1"/>
      <c r="HAP168" s="1"/>
      <c r="HAQ168" s="1"/>
      <c r="HAR168" s="1"/>
      <c r="HAS168" s="1"/>
      <c r="HAT168" s="1"/>
      <c r="HAU168" s="1"/>
      <c r="HAV168" s="1"/>
      <c r="HAW168" s="1"/>
      <c r="HAX168" s="1"/>
      <c r="HAY168" s="1"/>
      <c r="HAZ168" s="1"/>
      <c r="HBA168" s="1"/>
      <c r="HBB168" s="1"/>
      <c r="HBC168" s="1"/>
      <c r="HBD168" s="1"/>
      <c r="HBE168" s="1"/>
      <c r="HBF168" s="1"/>
      <c r="HBG168" s="1"/>
      <c r="HBH168" s="1"/>
      <c r="HBI168" s="1"/>
      <c r="HBJ168" s="1"/>
      <c r="HBK168" s="1"/>
      <c r="HBL168" s="1"/>
      <c r="HBM168" s="1"/>
      <c r="HBN168" s="1"/>
      <c r="HBO168" s="1"/>
      <c r="HBP168" s="1"/>
      <c r="HBQ168" s="1"/>
      <c r="HBR168" s="1"/>
      <c r="HBS168" s="1"/>
      <c r="HBT168" s="1"/>
      <c r="HBU168" s="1"/>
      <c r="HBV168" s="1"/>
      <c r="HBW168" s="1"/>
      <c r="HBX168" s="1"/>
      <c r="HBY168" s="1"/>
      <c r="HBZ168" s="1"/>
      <c r="HCA168" s="1"/>
      <c r="HCB168" s="1"/>
      <c r="HCC168" s="1"/>
      <c r="HCD168" s="1"/>
      <c r="HCE168" s="1"/>
      <c r="HCF168" s="1"/>
      <c r="HCG168" s="1"/>
      <c r="HCH168" s="1"/>
      <c r="HCI168" s="1"/>
      <c r="HCJ168" s="1"/>
      <c r="HCK168" s="1"/>
      <c r="HCL168" s="1"/>
      <c r="HCM168" s="1"/>
      <c r="HCN168" s="1"/>
      <c r="HCO168" s="1"/>
      <c r="HCP168" s="1"/>
      <c r="HCQ168" s="1"/>
      <c r="HCR168" s="1"/>
      <c r="HCS168" s="1"/>
      <c r="HCT168" s="1"/>
      <c r="HCU168" s="1"/>
      <c r="HCV168" s="1"/>
      <c r="HCW168" s="1"/>
      <c r="HCX168" s="1"/>
      <c r="HCY168" s="1"/>
      <c r="HCZ168" s="1"/>
      <c r="HDA168" s="1"/>
      <c r="HDB168" s="1"/>
      <c r="HDC168" s="1"/>
      <c r="HDD168" s="1"/>
      <c r="HDE168" s="1"/>
      <c r="HDF168" s="1"/>
      <c r="HDG168" s="1"/>
      <c r="HDH168" s="1"/>
      <c r="HDI168" s="1"/>
      <c r="HDJ168" s="1"/>
      <c r="HDK168" s="1"/>
      <c r="HDL168" s="1"/>
      <c r="HDM168" s="1"/>
      <c r="HDN168" s="1"/>
      <c r="HDO168" s="1"/>
      <c r="HDP168" s="1"/>
      <c r="HDQ168" s="1"/>
      <c r="HDR168" s="1"/>
      <c r="HDS168" s="1"/>
      <c r="HDT168" s="1"/>
      <c r="HDU168" s="1"/>
      <c r="HDV168" s="1"/>
      <c r="HDW168" s="1"/>
      <c r="HDX168" s="1"/>
      <c r="HDY168" s="1"/>
      <c r="HDZ168" s="1"/>
      <c r="HEA168" s="1"/>
      <c r="HEB168" s="1"/>
      <c r="HEC168" s="1"/>
      <c r="HED168" s="1"/>
      <c r="HEE168" s="1"/>
      <c r="HEF168" s="1"/>
      <c r="HEG168" s="1"/>
      <c r="HEH168" s="1"/>
      <c r="HEI168" s="1"/>
      <c r="HEJ168" s="1"/>
      <c r="HEK168" s="1"/>
      <c r="HEL168" s="1"/>
      <c r="HEM168" s="1"/>
      <c r="HEN168" s="1"/>
      <c r="HEO168" s="1"/>
      <c r="HEP168" s="1"/>
      <c r="HEQ168" s="1"/>
      <c r="HER168" s="1"/>
      <c r="HES168" s="1"/>
      <c r="HET168" s="1"/>
      <c r="HEU168" s="1"/>
      <c r="HEV168" s="1"/>
      <c r="HEW168" s="1"/>
      <c r="HEX168" s="1"/>
      <c r="HEY168" s="1"/>
      <c r="HEZ168" s="1"/>
      <c r="HFA168" s="1"/>
      <c r="HFB168" s="1"/>
      <c r="HFC168" s="1"/>
      <c r="HFD168" s="1"/>
      <c r="HFE168" s="1"/>
      <c r="HFF168" s="1"/>
      <c r="HFG168" s="1"/>
      <c r="HFH168" s="1"/>
      <c r="HFI168" s="1"/>
      <c r="HFJ168" s="1"/>
      <c r="HFK168" s="1"/>
      <c r="HFL168" s="1"/>
      <c r="HFM168" s="1"/>
      <c r="HFN168" s="1"/>
      <c r="HFO168" s="1"/>
      <c r="HFP168" s="1"/>
      <c r="HFQ168" s="1"/>
      <c r="HFR168" s="1"/>
      <c r="HFS168" s="1"/>
      <c r="HFT168" s="1"/>
      <c r="HFU168" s="1"/>
      <c r="HFV168" s="1"/>
      <c r="HFW168" s="1"/>
      <c r="HFX168" s="1"/>
      <c r="HFY168" s="1"/>
      <c r="HFZ168" s="1"/>
      <c r="HGA168" s="1"/>
      <c r="HGB168" s="1"/>
      <c r="HGC168" s="1"/>
      <c r="HGD168" s="1"/>
      <c r="HGE168" s="1"/>
      <c r="HGF168" s="1"/>
      <c r="HGG168" s="1"/>
      <c r="HGH168" s="1"/>
      <c r="HGI168" s="1"/>
      <c r="HGJ168" s="1"/>
      <c r="HGK168" s="1"/>
      <c r="HGL168" s="1"/>
      <c r="HGM168" s="1"/>
      <c r="HGN168" s="1"/>
      <c r="HGO168" s="1"/>
      <c r="HGP168" s="1"/>
      <c r="HGQ168" s="1"/>
      <c r="HGR168" s="1"/>
      <c r="HGS168" s="1"/>
      <c r="HGT168" s="1"/>
      <c r="HGU168" s="1"/>
      <c r="HGV168" s="1"/>
      <c r="HGW168" s="1"/>
      <c r="HGX168" s="1"/>
      <c r="HGY168" s="1"/>
      <c r="HGZ168" s="1"/>
      <c r="HHA168" s="1"/>
      <c r="HHB168" s="1"/>
      <c r="HHC168" s="1"/>
      <c r="HHD168" s="1"/>
      <c r="HHE168" s="1"/>
      <c r="HHF168" s="1"/>
      <c r="HHG168" s="1"/>
      <c r="HHH168" s="1"/>
      <c r="HHI168" s="1"/>
      <c r="HHJ168" s="1"/>
      <c r="HHK168" s="1"/>
      <c r="HHL168" s="1"/>
      <c r="HHM168" s="1"/>
      <c r="HHN168" s="1"/>
      <c r="HHO168" s="1"/>
      <c r="HHP168" s="1"/>
      <c r="HHQ168" s="1"/>
      <c r="HHR168" s="1"/>
      <c r="HHS168" s="1"/>
      <c r="HHT168" s="1"/>
      <c r="HHU168" s="1"/>
      <c r="HHV168" s="1"/>
      <c r="HHW168" s="1"/>
      <c r="HHX168" s="1"/>
      <c r="HHY168" s="1"/>
      <c r="HHZ168" s="1"/>
      <c r="HIA168" s="1"/>
      <c r="HIB168" s="1"/>
      <c r="HIC168" s="1"/>
      <c r="HID168" s="1"/>
      <c r="HIE168" s="1"/>
      <c r="HIF168" s="1"/>
      <c r="HIG168" s="1"/>
      <c r="HIH168" s="1"/>
      <c r="HII168" s="1"/>
      <c r="HIJ168" s="1"/>
      <c r="HIK168" s="1"/>
      <c r="HIL168" s="1"/>
      <c r="HIM168" s="1"/>
      <c r="HIN168" s="1"/>
      <c r="HIO168" s="1"/>
      <c r="HIP168" s="1"/>
      <c r="HIQ168" s="1"/>
      <c r="HIR168" s="1"/>
      <c r="HIS168" s="1"/>
      <c r="HIT168" s="1"/>
      <c r="HIU168" s="1"/>
      <c r="HIV168" s="1"/>
      <c r="HIW168" s="1"/>
      <c r="HIX168" s="1"/>
      <c r="HIY168" s="1"/>
      <c r="HIZ168" s="1"/>
      <c r="HJA168" s="1"/>
      <c r="HJB168" s="1"/>
      <c r="HJC168" s="1"/>
      <c r="HJD168" s="1"/>
      <c r="HJE168" s="1"/>
      <c r="HJF168" s="1"/>
      <c r="HJG168" s="1"/>
      <c r="HJH168" s="1"/>
      <c r="HJI168" s="1"/>
      <c r="HJJ168" s="1"/>
      <c r="HJK168" s="1"/>
      <c r="HJL168" s="1"/>
      <c r="HJM168" s="1"/>
      <c r="HJN168" s="1"/>
      <c r="HJO168" s="1"/>
      <c r="HJP168" s="1"/>
      <c r="HJQ168" s="1"/>
      <c r="HJR168" s="1"/>
      <c r="HJS168" s="1"/>
      <c r="HJT168" s="1"/>
      <c r="HJU168" s="1"/>
      <c r="HJV168" s="1"/>
      <c r="HJW168" s="1"/>
      <c r="HJX168" s="1"/>
      <c r="HJY168" s="1"/>
      <c r="HJZ168" s="1"/>
      <c r="HKA168" s="1"/>
      <c r="HKB168" s="1"/>
      <c r="HKC168" s="1"/>
      <c r="HKD168" s="1"/>
      <c r="HKE168" s="1"/>
      <c r="HKF168" s="1"/>
      <c r="HKG168" s="1"/>
      <c r="HKH168" s="1"/>
      <c r="HKI168" s="1"/>
      <c r="HKJ168" s="1"/>
      <c r="HKK168" s="1"/>
      <c r="HKL168" s="1"/>
      <c r="HKM168" s="1"/>
      <c r="HKN168" s="1"/>
      <c r="HKO168" s="1"/>
      <c r="HKP168" s="1"/>
      <c r="HKQ168" s="1"/>
      <c r="HKR168" s="1"/>
      <c r="HKS168" s="1"/>
      <c r="HKT168" s="1"/>
      <c r="HKU168" s="1"/>
      <c r="HKV168" s="1"/>
      <c r="HKW168" s="1"/>
      <c r="HKX168" s="1"/>
      <c r="HKY168" s="1"/>
      <c r="HKZ168" s="1"/>
      <c r="HLA168" s="1"/>
      <c r="HLB168" s="1"/>
      <c r="HLC168" s="1"/>
      <c r="HLD168" s="1"/>
      <c r="HLE168" s="1"/>
      <c r="HLF168" s="1"/>
      <c r="HLG168" s="1"/>
      <c r="HLH168" s="1"/>
      <c r="HLI168" s="1"/>
      <c r="HLJ168" s="1"/>
      <c r="HLK168" s="1"/>
      <c r="HLL168" s="1"/>
      <c r="HLM168" s="1"/>
      <c r="HLN168" s="1"/>
      <c r="HLO168" s="1"/>
      <c r="HLP168" s="1"/>
      <c r="HLQ168" s="1"/>
      <c r="HLR168" s="1"/>
      <c r="HLS168" s="1"/>
      <c r="HLT168" s="1"/>
      <c r="HLU168" s="1"/>
      <c r="HLV168" s="1"/>
      <c r="HLW168" s="1"/>
      <c r="HLX168" s="1"/>
      <c r="HLY168" s="1"/>
      <c r="HLZ168" s="1"/>
      <c r="HMA168" s="1"/>
      <c r="HMB168" s="1"/>
      <c r="HMC168" s="1"/>
      <c r="HMD168" s="1"/>
      <c r="HME168" s="1"/>
      <c r="HMF168" s="1"/>
      <c r="HMG168" s="1"/>
      <c r="HMH168" s="1"/>
      <c r="HMI168" s="1"/>
      <c r="HMJ168" s="1"/>
      <c r="HMK168" s="1"/>
      <c r="HML168" s="1"/>
      <c r="HMM168" s="1"/>
      <c r="HMN168" s="1"/>
      <c r="HMO168" s="1"/>
      <c r="HMP168" s="1"/>
      <c r="HMQ168" s="1"/>
      <c r="HMR168" s="1"/>
      <c r="HMS168" s="1"/>
      <c r="HMT168" s="1"/>
      <c r="HMU168" s="1"/>
      <c r="HMV168" s="1"/>
      <c r="HMW168" s="1"/>
      <c r="HMX168" s="1"/>
      <c r="HMY168" s="1"/>
      <c r="HMZ168" s="1"/>
      <c r="HNA168" s="1"/>
      <c r="HNB168" s="1"/>
      <c r="HNC168" s="1"/>
      <c r="HND168" s="1"/>
      <c r="HNE168" s="1"/>
      <c r="HNF168" s="1"/>
      <c r="HNG168" s="1"/>
      <c r="HNH168" s="1"/>
      <c r="HNI168" s="1"/>
      <c r="HNJ168" s="1"/>
      <c r="HNK168" s="1"/>
      <c r="HNL168" s="1"/>
      <c r="HNM168" s="1"/>
      <c r="HNN168" s="1"/>
      <c r="HNO168" s="1"/>
      <c r="HNP168" s="1"/>
      <c r="HNQ168" s="1"/>
      <c r="HNR168" s="1"/>
      <c r="HNS168" s="1"/>
      <c r="HNT168" s="1"/>
      <c r="HNU168" s="1"/>
      <c r="HNV168" s="1"/>
      <c r="HNW168" s="1"/>
      <c r="HNX168" s="1"/>
      <c r="HNY168" s="1"/>
      <c r="HNZ168" s="1"/>
      <c r="HOA168" s="1"/>
      <c r="HOB168" s="1"/>
      <c r="HOC168" s="1"/>
      <c r="HOD168" s="1"/>
      <c r="HOE168" s="1"/>
      <c r="HOF168" s="1"/>
      <c r="HOG168" s="1"/>
      <c r="HOH168" s="1"/>
      <c r="HOI168" s="1"/>
      <c r="HOJ168" s="1"/>
      <c r="HOK168" s="1"/>
      <c r="HOL168" s="1"/>
      <c r="HOM168" s="1"/>
      <c r="HON168" s="1"/>
      <c r="HOO168" s="1"/>
      <c r="HOP168" s="1"/>
      <c r="HOQ168" s="1"/>
      <c r="HOR168" s="1"/>
      <c r="HOS168" s="1"/>
      <c r="HOT168" s="1"/>
      <c r="HOU168" s="1"/>
      <c r="HOV168" s="1"/>
      <c r="HOW168" s="1"/>
      <c r="HOX168" s="1"/>
      <c r="HOY168" s="1"/>
      <c r="HOZ168" s="1"/>
      <c r="HPA168" s="1"/>
      <c r="HPB168" s="1"/>
      <c r="HPC168" s="1"/>
      <c r="HPD168" s="1"/>
      <c r="HPE168" s="1"/>
      <c r="HPF168" s="1"/>
      <c r="HPG168" s="1"/>
      <c r="HPH168" s="1"/>
      <c r="HPI168" s="1"/>
      <c r="HPJ168" s="1"/>
      <c r="HPK168" s="1"/>
      <c r="HPL168" s="1"/>
      <c r="HPM168" s="1"/>
      <c r="HPN168" s="1"/>
      <c r="HPO168" s="1"/>
      <c r="HPP168" s="1"/>
      <c r="HPQ168" s="1"/>
      <c r="HPR168" s="1"/>
      <c r="HPS168" s="1"/>
      <c r="HPT168" s="1"/>
      <c r="HPU168" s="1"/>
      <c r="HPV168" s="1"/>
      <c r="HPW168" s="1"/>
      <c r="HPX168" s="1"/>
      <c r="HPY168" s="1"/>
      <c r="HPZ168" s="1"/>
      <c r="HQA168" s="1"/>
      <c r="HQB168" s="1"/>
      <c r="HQC168" s="1"/>
      <c r="HQD168" s="1"/>
      <c r="HQE168" s="1"/>
      <c r="HQF168" s="1"/>
      <c r="HQG168" s="1"/>
      <c r="HQH168" s="1"/>
      <c r="HQI168" s="1"/>
      <c r="HQJ168" s="1"/>
      <c r="HQK168" s="1"/>
      <c r="HQL168" s="1"/>
      <c r="HQM168" s="1"/>
      <c r="HQN168" s="1"/>
      <c r="HQO168" s="1"/>
      <c r="HQP168" s="1"/>
      <c r="HQQ168" s="1"/>
      <c r="HQR168" s="1"/>
      <c r="HQS168" s="1"/>
      <c r="HQT168" s="1"/>
      <c r="HQU168" s="1"/>
      <c r="HQV168" s="1"/>
      <c r="HQW168" s="1"/>
      <c r="HQX168" s="1"/>
      <c r="HQY168" s="1"/>
      <c r="HQZ168" s="1"/>
      <c r="HRA168" s="1"/>
      <c r="HRB168" s="1"/>
      <c r="HRC168" s="1"/>
      <c r="HRD168" s="1"/>
      <c r="HRE168" s="1"/>
      <c r="HRF168" s="1"/>
      <c r="HRG168" s="1"/>
      <c r="HRH168" s="1"/>
      <c r="HRI168" s="1"/>
      <c r="HRJ168" s="1"/>
      <c r="HRK168" s="1"/>
      <c r="HRL168" s="1"/>
      <c r="HRM168" s="1"/>
      <c r="HRN168" s="1"/>
      <c r="HRO168" s="1"/>
      <c r="HRP168" s="1"/>
      <c r="HRQ168" s="1"/>
      <c r="HRR168" s="1"/>
      <c r="HRS168" s="1"/>
      <c r="HRT168" s="1"/>
      <c r="HRU168" s="1"/>
      <c r="HRV168" s="1"/>
      <c r="HRW168" s="1"/>
      <c r="HRX168" s="1"/>
      <c r="HRY168" s="1"/>
      <c r="HRZ168" s="1"/>
      <c r="HSA168" s="1"/>
      <c r="HSB168" s="1"/>
      <c r="HSC168" s="1"/>
      <c r="HSD168" s="1"/>
      <c r="HSE168" s="1"/>
      <c r="HSF168" s="1"/>
      <c r="HSG168" s="1"/>
      <c r="HSH168" s="1"/>
      <c r="HSI168" s="1"/>
      <c r="HSJ168" s="1"/>
      <c r="HSK168" s="1"/>
      <c r="HSL168" s="1"/>
      <c r="HSM168" s="1"/>
      <c r="HSN168" s="1"/>
      <c r="HSO168" s="1"/>
      <c r="HSP168" s="1"/>
      <c r="HSQ168" s="1"/>
      <c r="HSR168" s="1"/>
      <c r="HSS168" s="1"/>
      <c r="HST168" s="1"/>
      <c r="HSU168" s="1"/>
      <c r="HSV168" s="1"/>
      <c r="HSW168" s="1"/>
      <c r="HSX168" s="1"/>
      <c r="HSY168" s="1"/>
      <c r="HSZ168" s="1"/>
      <c r="HTA168" s="1"/>
      <c r="HTB168" s="1"/>
      <c r="HTC168" s="1"/>
      <c r="HTD168" s="1"/>
      <c r="HTE168" s="1"/>
      <c r="HTF168" s="1"/>
      <c r="HTG168" s="1"/>
      <c r="HTH168" s="1"/>
      <c r="HTI168" s="1"/>
      <c r="HTJ168" s="1"/>
      <c r="HTK168" s="1"/>
      <c r="HTL168" s="1"/>
      <c r="HTM168" s="1"/>
      <c r="HTN168" s="1"/>
      <c r="HTO168" s="1"/>
      <c r="HTP168" s="1"/>
      <c r="HTQ168" s="1"/>
      <c r="HTR168" s="1"/>
      <c r="HTS168" s="1"/>
      <c r="HTT168" s="1"/>
      <c r="HTU168" s="1"/>
      <c r="HTV168" s="1"/>
      <c r="HTW168" s="1"/>
      <c r="HTX168" s="1"/>
      <c r="HTY168" s="1"/>
      <c r="HTZ168" s="1"/>
      <c r="HUA168" s="1"/>
      <c r="HUB168" s="1"/>
      <c r="HUC168" s="1"/>
      <c r="HUD168" s="1"/>
      <c r="HUE168" s="1"/>
      <c r="HUF168" s="1"/>
      <c r="HUG168" s="1"/>
      <c r="HUH168" s="1"/>
      <c r="HUI168" s="1"/>
      <c r="HUJ168" s="1"/>
      <c r="HUK168" s="1"/>
      <c r="HUL168" s="1"/>
      <c r="HUM168" s="1"/>
      <c r="HUN168" s="1"/>
      <c r="HUO168" s="1"/>
      <c r="HUP168" s="1"/>
      <c r="HUQ168" s="1"/>
      <c r="HUR168" s="1"/>
      <c r="HUS168" s="1"/>
      <c r="HUT168" s="1"/>
      <c r="HUU168" s="1"/>
      <c r="HUV168" s="1"/>
      <c r="HUW168" s="1"/>
      <c r="HUX168" s="1"/>
      <c r="HUY168" s="1"/>
      <c r="HUZ168" s="1"/>
      <c r="HVA168" s="1"/>
      <c r="HVB168" s="1"/>
      <c r="HVC168" s="1"/>
      <c r="HVD168" s="1"/>
      <c r="HVE168" s="1"/>
      <c r="HVF168" s="1"/>
      <c r="HVG168" s="1"/>
      <c r="HVH168" s="1"/>
      <c r="HVI168" s="1"/>
      <c r="HVJ168" s="1"/>
      <c r="HVK168" s="1"/>
      <c r="HVL168" s="1"/>
      <c r="HVM168" s="1"/>
      <c r="HVN168" s="1"/>
      <c r="HVO168" s="1"/>
      <c r="HVP168" s="1"/>
      <c r="HVQ168" s="1"/>
      <c r="HVR168" s="1"/>
      <c r="HVS168" s="1"/>
      <c r="HVT168" s="1"/>
      <c r="HVU168" s="1"/>
      <c r="HVV168" s="1"/>
      <c r="HVW168" s="1"/>
      <c r="HVX168" s="1"/>
      <c r="HVY168" s="1"/>
      <c r="HVZ168" s="1"/>
      <c r="HWA168" s="1"/>
      <c r="HWB168" s="1"/>
      <c r="HWC168" s="1"/>
      <c r="HWD168" s="1"/>
      <c r="HWE168" s="1"/>
      <c r="HWF168" s="1"/>
      <c r="HWG168" s="1"/>
      <c r="HWH168" s="1"/>
      <c r="HWI168" s="1"/>
      <c r="HWJ168" s="1"/>
      <c r="HWK168" s="1"/>
      <c r="HWL168" s="1"/>
      <c r="HWM168" s="1"/>
      <c r="HWN168" s="1"/>
      <c r="HWO168" s="1"/>
      <c r="HWP168" s="1"/>
      <c r="HWQ168" s="1"/>
      <c r="HWR168" s="1"/>
      <c r="HWS168" s="1"/>
      <c r="HWT168" s="1"/>
      <c r="HWU168" s="1"/>
      <c r="HWV168" s="1"/>
      <c r="HWW168" s="1"/>
      <c r="HWX168" s="1"/>
      <c r="HWY168" s="1"/>
      <c r="HWZ168" s="1"/>
      <c r="HXA168" s="1"/>
      <c r="HXB168" s="1"/>
      <c r="HXC168" s="1"/>
      <c r="HXD168" s="1"/>
      <c r="HXE168" s="1"/>
      <c r="HXF168" s="1"/>
      <c r="HXG168" s="1"/>
      <c r="HXH168" s="1"/>
      <c r="HXI168" s="1"/>
      <c r="HXJ168" s="1"/>
      <c r="HXK168" s="1"/>
      <c r="HXL168" s="1"/>
      <c r="HXM168" s="1"/>
      <c r="HXN168" s="1"/>
      <c r="HXO168" s="1"/>
      <c r="HXP168" s="1"/>
      <c r="HXQ168" s="1"/>
      <c r="HXR168" s="1"/>
      <c r="HXS168" s="1"/>
      <c r="HXT168" s="1"/>
      <c r="HXU168" s="1"/>
      <c r="HXV168" s="1"/>
      <c r="HXW168" s="1"/>
      <c r="HXX168" s="1"/>
      <c r="HXY168" s="1"/>
      <c r="HXZ168" s="1"/>
      <c r="HYA168" s="1"/>
      <c r="HYB168" s="1"/>
      <c r="HYC168" s="1"/>
      <c r="HYD168" s="1"/>
      <c r="HYE168" s="1"/>
      <c r="HYF168" s="1"/>
      <c r="HYG168" s="1"/>
      <c r="HYH168" s="1"/>
      <c r="HYI168" s="1"/>
      <c r="HYJ168" s="1"/>
      <c r="HYK168" s="1"/>
      <c r="HYL168" s="1"/>
      <c r="HYM168" s="1"/>
      <c r="HYN168" s="1"/>
      <c r="HYO168" s="1"/>
      <c r="HYP168" s="1"/>
      <c r="HYQ168" s="1"/>
      <c r="HYR168" s="1"/>
      <c r="HYS168" s="1"/>
      <c r="HYT168" s="1"/>
      <c r="HYU168" s="1"/>
      <c r="HYV168" s="1"/>
      <c r="HYW168" s="1"/>
      <c r="HYX168" s="1"/>
      <c r="HYY168" s="1"/>
      <c r="HYZ168" s="1"/>
      <c r="HZA168" s="1"/>
      <c r="HZB168" s="1"/>
      <c r="HZC168" s="1"/>
      <c r="HZD168" s="1"/>
      <c r="HZE168" s="1"/>
      <c r="HZF168" s="1"/>
      <c r="HZG168" s="1"/>
      <c r="HZH168" s="1"/>
      <c r="HZI168" s="1"/>
      <c r="HZJ168" s="1"/>
      <c r="HZK168" s="1"/>
      <c r="HZL168" s="1"/>
      <c r="HZM168" s="1"/>
      <c r="HZN168" s="1"/>
      <c r="HZO168" s="1"/>
      <c r="HZP168" s="1"/>
      <c r="HZQ168" s="1"/>
      <c r="HZR168" s="1"/>
      <c r="HZS168" s="1"/>
      <c r="HZT168" s="1"/>
      <c r="HZU168" s="1"/>
      <c r="HZV168" s="1"/>
      <c r="HZW168" s="1"/>
      <c r="HZX168" s="1"/>
      <c r="HZY168" s="1"/>
      <c r="HZZ168" s="1"/>
      <c r="IAA168" s="1"/>
      <c r="IAB168" s="1"/>
      <c r="IAC168" s="1"/>
      <c r="IAD168" s="1"/>
      <c r="IAE168" s="1"/>
      <c r="IAF168" s="1"/>
      <c r="IAG168" s="1"/>
      <c r="IAH168" s="1"/>
      <c r="IAI168" s="1"/>
      <c r="IAJ168" s="1"/>
      <c r="IAK168" s="1"/>
      <c r="IAL168" s="1"/>
      <c r="IAM168" s="1"/>
      <c r="IAN168" s="1"/>
      <c r="IAO168" s="1"/>
      <c r="IAP168" s="1"/>
      <c r="IAQ168" s="1"/>
      <c r="IAR168" s="1"/>
      <c r="IAS168" s="1"/>
      <c r="IAT168" s="1"/>
      <c r="IAU168" s="1"/>
      <c r="IAV168" s="1"/>
      <c r="IAW168" s="1"/>
      <c r="IAX168" s="1"/>
      <c r="IAY168" s="1"/>
      <c r="IAZ168" s="1"/>
      <c r="IBA168" s="1"/>
      <c r="IBB168" s="1"/>
      <c r="IBC168" s="1"/>
      <c r="IBD168" s="1"/>
      <c r="IBE168" s="1"/>
      <c r="IBF168" s="1"/>
      <c r="IBG168" s="1"/>
      <c r="IBH168" s="1"/>
      <c r="IBI168" s="1"/>
      <c r="IBJ168" s="1"/>
      <c r="IBK168" s="1"/>
      <c r="IBL168" s="1"/>
      <c r="IBM168" s="1"/>
      <c r="IBN168" s="1"/>
      <c r="IBO168" s="1"/>
      <c r="IBP168" s="1"/>
      <c r="IBQ168" s="1"/>
      <c r="IBR168" s="1"/>
      <c r="IBS168" s="1"/>
      <c r="IBT168" s="1"/>
      <c r="IBU168" s="1"/>
      <c r="IBV168" s="1"/>
      <c r="IBW168" s="1"/>
      <c r="IBX168" s="1"/>
      <c r="IBY168" s="1"/>
      <c r="IBZ168" s="1"/>
      <c r="ICA168" s="1"/>
      <c r="ICB168" s="1"/>
      <c r="ICC168" s="1"/>
      <c r="ICD168" s="1"/>
      <c r="ICE168" s="1"/>
      <c r="ICF168" s="1"/>
      <c r="ICG168" s="1"/>
      <c r="ICH168" s="1"/>
      <c r="ICI168" s="1"/>
      <c r="ICJ168" s="1"/>
      <c r="ICK168" s="1"/>
      <c r="ICL168" s="1"/>
      <c r="ICM168" s="1"/>
      <c r="ICN168" s="1"/>
      <c r="ICO168" s="1"/>
      <c r="ICP168" s="1"/>
      <c r="ICQ168" s="1"/>
      <c r="ICR168" s="1"/>
      <c r="ICS168" s="1"/>
      <c r="ICT168" s="1"/>
      <c r="ICU168" s="1"/>
      <c r="ICV168" s="1"/>
      <c r="ICW168" s="1"/>
      <c r="ICX168" s="1"/>
      <c r="ICY168" s="1"/>
      <c r="ICZ168" s="1"/>
      <c r="IDA168" s="1"/>
      <c r="IDB168" s="1"/>
      <c r="IDC168" s="1"/>
      <c r="IDD168" s="1"/>
      <c r="IDE168" s="1"/>
      <c r="IDF168" s="1"/>
      <c r="IDG168" s="1"/>
      <c r="IDH168" s="1"/>
      <c r="IDI168" s="1"/>
      <c r="IDJ168" s="1"/>
      <c r="IDK168" s="1"/>
      <c r="IDL168" s="1"/>
      <c r="IDM168" s="1"/>
      <c r="IDN168" s="1"/>
      <c r="IDO168" s="1"/>
      <c r="IDP168" s="1"/>
      <c r="IDQ168" s="1"/>
      <c r="IDR168" s="1"/>
      <c r="IDS168" s="1"/>
      <c r="IDT168" s="1"/>
      <c r="IDU168" s="1"/>
      <c r="IDV168" s="1"/>
      <c r="IDW168" s="1"/>
      <c r="IDX168" s="1"/>
      <c r="IDY168" s="1"/>
      <c r="IDZ168" s="1"/>
      <c r="IEA168" s="1"/>
      <c r="IEB168" s="1"/>
      <c r="IEC168" s="1"/>
      <c r="IED168" s="1"/>
      <c r="IEE168" s="1"/>
      <c r="IEF168" s="1"/>
      <c r="IEG168" s="1"/>
      <c r="IEH168" s="1"/>
      <c r="IEI168" s="1"/>
      <c r="IEJ168" s="1"/>
      <c r="IEK168" s="1"/>
      <c r="IEL168" s="1"/>
      <c r="IEM168" s="1"/>
      <c r="IEN168" s="1"/>
      <c r="IEO168" s="1"/>
      <c r="IEP168" s="1"/>
      <c r="IEQ168" s="1"/>
      <c r="IER168" s="1"/>
      <c r="IES168" s="1"/>
      <c r="IET168" s="1"/>
      <c r="IEU168" s="1"/>
      <c r="IEV168" s="1"/>
      <c r="IEW168" s="1"/>
      <c r="IEX168" s="1"/>
      <c r="IEY168" s="1"/>
      <c r="IEZ168" s="1"/>
      <c r="IFA168" s="1"/>
      <c r="IFB168" s="1"/>
      <c r="IFC168" s="1"/>
      <c r="IFD168" s="1"/>
      <c r="IFE168" s="1"/>
      <c r="IFF168" s="1"/>
      <c r="IFG168" s="1"/>
      <c r="IFH168" s="1"/>
      <c r="IFI168" s="1"/>
      <c r="IFJ168" s="1"/>
      <c r="IFK168" s="1"/>
      <c r="IFL168" s="1"/>
      <c r="IFM168" s="1"/>
      <c r="IFN168" s="1"/>
      <c r="IFO168" s="1"/>
      <c r="IFP168" s="1"/>
      <c r="IFQ168" s="1"/>
      <c r="IFR168" s="1"/>
      <c r="IFS168" s="1"/>
      <c r="IFT168" s="1"/>
      <c r="IFU168" s="1"/>
      <c r="IFV168" s="1"/>
      <c r="IFW168" s="1"/>
      <c r="IFX168" s="1"/>
      <c r="IFY168" s="1"/>
      <c r="IFZ168" s="1"/>
      <c r="IGA168" s="1"/>
      <c r="IGB168" s="1"/>
      <c r="IGC168" s="1"/>
      <c r="IGD168" s="1"/>
      <c r="IGE168" s="1"/>
      <c r="IGF168" s="1"/>
      <c r="IGG168" s="1"/>
      <c r="IGH168" s="1"/>
      <c r="IGI168" s="1"/>
      <c r="IGJ168" s="1"/>
      <c r="IGK168" s="1"/>
      <c r="IGL168" s="1"/>
      <c r="IGM168" s="1"/>
      <c r="IGN168" s="1"/>
      <c r="IGO168" s="1"/>
      <c r="IGP168" s="1"/>
      <c r="IGQ168" s="1"/>
      <c r="IGR168" s="1"/>
      <c r="IGS168" s="1"/>
      <c r="IGT168" s="1"/>
      <c r="IGU168" s="1"/>
      <c r="IGV168" s="1"/>
      <c r="IGW168" s="1"/>
      <c r="IGX168" s="1"/>
      <c r="IGY168" s="1"/>
      <c r="IGZ168" s="1"/>
      <c r="IHA168" s="1"/>
      <c r="IHB168" s="1"/>
      <c r="IHC168" s="1"/>
      <c r="IHD168" s="1"/>
      <c r="IHE168" s="1"/>
      <c r="IHF168" s="1"/>
      <c r="IHG168" s="1"/>
      <c r="IHH168" s="1"/>
      <c r="IHI168" s="1"/>
      <c r="IHJ168" s="1"/>
      <c r="IHK168" s="1"/>
      <c r="IHL168" s="1"/>
      <c r="IHM168" s="1"/>
      <c r="IHN168" s="1"/>
      <c r="IHO168" s="1"/>
      <c r="IHP168" s="1"/>
      <c r="IHQ168" s="1"/>
      <c r="IHR168" s="1"/>
      <c r="IHS168" s="1"/>
      <c r="IHT168" s="1"/>
      <c r="IHU168" s="1"/>
      <c r="IHV168" s="1"/>
      <c r="IHW168" s="1"/>
      <c r="IHX168" s="1"/>
      <c r="IHY168" s="1"/>
      <c r="IHZ168" s="1"/>
      <c r="IIA168" s="1"/>
      <c r="IIB168" s="1"/>
      <c r="IIC168" s="1"/>
      <c r="IID168" s="1"/>
      <c r="IIE168" s="1"/>
      <c r="IIF168" s="1"/>
      <c r="IIG168" s="1"/>
      <c r="IIH168" s="1"/>
      <c r="III168" s="1"/>
      <c r="IIJ168" s="1"/>
      <c r="IIK168" s="1"/>
      <c r="IIL168" s="1"/>
      <c r="IIM168" s="1"/>
      <c r="IIN168" s="1"/>
      <c r="IIO168" s="1"/>
      <c r="IIP168" s="1"/>
      <c r="IIQ168" s="1"/>
      <c r="IIR168" s="1"/>
      <c r="IIS168" s="1"/>
      <c r="IIT168" s="1"/>
      <c r="IIU168" s="1"/>
      <c r="IIV168" s="1"/>
      <c r="IIW168" s="1"/>
      <c r="IIX168" s="1"/>
      <c r="IIY168" s="1"/>
      <c r="IIZ168" s="1"/>
      <c r="IJA168" s="1"/>
      <c r="IJB168" s="1"/>
      <c r="IJC168" s="1"/>
      <c r="IJD168" s="1"/>
      <c r="IJE168" s="1"/>
      <c r="IJF168" s="1"/>
      <c r="IJG168" s="1"/>
      <c r="IJH168" s="1"/>
      <c r="IJI168" s="1"/>
      <c r="IJJ168" s="1"/>
      <c r="IJK168" s="1"/>
      <c r="IJL168" s="1"/>
      <c r="IJM168" s="1"/>
      <c r="IJN168" s="1"/>
      <c r="IJO168" s="1"/>
      <c r="IJP168" s="1"/>
      <c r="IJQ168" s="1"/>
      <c r="IJR168" s="1"/>
      <c r="IJS168" s="1"/>
      <c r="IJT168" s="1"/>
      <c r="IJU168" s="1"/>
      <c r="IJV168" s="1"/>
      <c r="IJW168" s="1"/>
      <c r="IJX168" s="1"/>
      <c r="IJY168" s="1"/>
      <c r="IJZ168" s="1"/>
      <c r="IKA168" s="1"/>
      <c r="IKB168" s="1"/>
      <c r="IKC168" s="1"/>
      <c r="IKD168" s="1"/>
      <c r="IKE168" s="1"/>
      <c r="IKF168" s="1"/>
      <c r="IKG168" s="1"/>
      <c r="IKH168" s="1"/>
      <c r="IKI168" s="1"/>
      <c r="IKJ168" s="1"/>
      <c r="IKK168" s="1"/>
      <c r="IKL168" s="1"/>
      <c r="IKM168" s="1"/>
      <c r="IKN168" s="1"/>
      <c r="IKO168" s="1"/>
      <c r="IKP168" s="1"/>
      <c r="IKQ168" s="1"/>
      <c r="IKR168" s="1"/>
      <c r="IKS168" s="1"/>
      <c r="IKT168" s="1"/>
      <c r="IKU168" s="1"/>
      <c r="IKV168" s="1"/>
      <c r="IKW168" s="1"/>
      <c r="IKX168" s="1"/>
      <c r="IKY168" s="1"/>
      <c r="IKZ168" s="1"/>
      <c r="ILA168" s="1"/>
      <c r="ILB168" s="1"/>
      <c r="ILC168" s="1"/>
      <c r="ILD168" s="1"/>
      <c r="ILE168" s="1"/>
      <c r="ILF168" s="1"/>
      <c r="ILG168" s="1"/>
      <c r="ILH168" s="1"/>
      <c r="ILI168" s="1"/>
      <c r="ILJ168" s="1"/>
      <c r="ILK168" s="1"/>
      <c r="ILL168" s="1"/>
      <c r="ILM168" s="1"/>
      <c r="ILN168" s="1"/>
      <c r="ILO168" s="1"/>
      <c r="ILP168" s="1"/>
      <c r="ILQ168" s="1"/>
      <c r="ILR168" s="1"/>
      <c r="ILS168" s="1"/>
      <c r="ILT168" s="1"/>
      <c r="ILU168" s="1"/>
      <c r="ILV168" s="1"/>
      <c r="ILW168" s="1"/>
      <c r="ILX168" s="1"/>
      <c r="ILY168" s="1"/>
      <c r="ILZ168" s="1"/>
      <c r="IMA168" s="1"/>
      <c r="IMB168" s="1"/>
      <c r="IMC168" s="1"/>
      <c r="IMD168" s="1"/>
      <c r="IME168" s="1"/>
      <c r="IMF168" s="1"/>
      <c r="IMG168" s="1"/>
      <c r="IMH168" s="1"/>
      <c r="IMI168" s="1"/>
      <c r="IMJ168" s="1"/>
      <c r="IMK168" s="1"/>
      <c r="IML168" s="1"/>
      <c r="IMM168" s="1"/>
      <c r="IMN168" s="1"/>
      <c r="IMO168" s="1"/>
      <c r="IMP168" s="1"/>
      <c r="IMQ168" s="1"/>
      <c r="IMR168" s="1"/>
      <c r="IMS168" s="1"/>
      <c r="IMT168" s="1"/>
      <c r="IMU168" s="1"/>
      <c r="IMV168" s="1"/>
      <c r="IMW168" s="1"/>
      <c r="IMX168" s="1"/>
      <c r="IMY168" s="1"/>
      <c r="IMZ168" s="1"/>
      <c r="INA168" s="1"/>
      <c r="INB168" s="1"/>
      <c r="INC168" s="1"/>
      <c r="IND168" s="1"/>
      <c r="INE168" s="1"/>
      <c r="INF168" s="1"/>
      <c r="ING168" s="1"/>
      <c r="INH168" s="1"/>
      <c r="INI168" s="1"/>
      <c r="INJ168" s="1"/>
      <c r="INK168" s="1"/>
      <c r="INL168" s="1"/>
      <c r="INM168" s="1"/>
      <c r="INN168" s="1"/>
      <c r="INO168" s="1"/>
      <c r="INP168" s="1"/>
      <c r="INQ168" s="1"/>
      <c r="INR168" s="1"/>
      <c r="INS168" s="1"/>
      <c r="INT168" s="1"/>
      <c r="INU168" s="1"/>
      <c r="INV168" s="1"/>
      <c r="INW168" s="1"/>
      <c r="INX168" s="1"/>
      <c r="INY168" s="1"/>
      <c r="INZ168" s="1"/>
      <c r="IOA168" s="1"/>
      <c r="IOB168" s="1"/>
      <c r="IOC168" s="1"/>
      <c r="IOD168" s="1"/>
      <c r="IOE168" s="1"/>
      <c r="IOF168" s="1"/>
      <c r="IOG168" s="1"/>
      <c r="IOH168" s="1"/>
      <c r="IOI168" s="1"/>
      <c r="IOJ168" s="1"/>
      <c r="IOK168" s="1"/>
      <c r="IOL168" s="1"/>
      <c r="IOM168" s="1"/>
      <c r="ION168" s="1"/>
      <c r="IOO168" s="1"/>
      <c r="IOP168" s="1"/>
      <c r="IOQ168" s="1"/>
      <c r="IOR168" s="1"/>
      <c r="IOS168" s="1"/>
      <c r="IOT168" s="1"/>
      <c r="IOU168" s="1"/>
      <c r="IOV168" s="1"/>
      <c r="IOW168" s="1"/>
      <c r="IOX168" s="1"/>
      <c r="IOY168" s="1"/>
      <c r="IOZ168" s="1"/>
      <c r="IPA168" s="1"/>
      <c r="IPB168" s="1"/>
      <c r="IPC168" s="1"/>
      <c r="IPD168" s="1"/>
      <c r="IPE168" s="1"/>
      <c r="IPF168" s="1"/>
      <c r="IPG168" s="1"/>
      <c r="IPH168" s="1"/>
      <c r="IPI168" s="1"/>
      <c r="IPJ168" s="1"/>
      <c r="IPK168" s="1"/>
      <c r="IPL168" s="1"/>
      <c r="IPM168" s="1"/>
      <c r="IPN168" s="1"/>
      <c r="IPO168" s="1"/>
      <c r="IPP168" s="1"/>
      <c r="IPQ168" s="1"/>
      <c r="IPR168" s="1"/>
      <c r="IPS168" s="1"/>
      <c r="IPT168" s="1"/>
      <c r="IPU168" s="1"/>
      <c r="IPV168" s="1"/>
      <c r="IPW168" s="1"/>
      <c r="IPX168" s="1"/>
      <c r="IPY168" s="1"/>
      <c r="IPZ168" s="1"/>
      <c r="IQA168" s="1"/>
      <c r="IQB168" s="1"/>
      <c r="IQC168" s="1"/>
      <c r="IQD168" s="1"/>
      <c r="IQE168" s="1"/>
      <c r="IQF168" s="1"/>
      <c r="IQG168" s="1"/>
      <c r="IQH168" s="1"/>
      <c r="IQI168" s="1"/>
      <c r="IQJ168" s="1"/>
      <c r="IQK168" s="1"/>
      <c r="IQL168" s="1"/>
      <c r="IQM168" s="1"/>
      <c r="IQN168" s="1"/>
      <c r="IQO168" s="1"/>
      <c r="IQP168" s="1"/>
      <c r="IQQ168" s="1"/>
      <c r="IQR168" s="1"/>
      <c r="IQS168" s="1"/>
      <c r="IQT168" s="1"/>
      <c r="IQU168" s="1"/>
      <c r="IQV168" s="1"/>
      <c r="IQW168" s="1"/>
      <c r="IQX168" s="1"/>
      <c r="IQY168" s="1"/>
      <c r="IQZ168" s="1"/>
      <c r="IRA168" s="1"/>
      <c r="IRB168" s="1"/>
      <c r="IRC168" s="1"/>
      <c r="IRD168" s="1"/>
      <c r="IRE168" s="1"/>
      <c r="IRF168" s="1"/>
      <c r="IRG168" s="1"/>
      <c r="IRH168" s="1"/>
      <c r="IRI168" s="1"/>
      <c r="IRJ168" s="1"/>
      <c r="IRK168" s="1"/>
      <c r="IRL168" s="1"/>
      <c r="IRM168" s="1"/>
      <c r="IRN168" s="1"/>
      <c r="IRO168" s="1"/>
      <c r="IRP168" s="1"/>
      <c r="IRQ168" s="1"/>
      <c r="IRR168" s="1"/>
      <c r="IRS168" s="1"/>
      <c r="IRT168" s="1"/>
      <c r="IRU168" s="1"/>
      <c r="IRV168" s="1"/>
      <c r="IRW168" s="1"/>
      <c r="IRX168" s="1"/>
      <c r="IRY168" s="1"/>
      <c r="IRZ168" s="1"/>
      <c r="ISA168" s="1"/>
      <c r="ISB168" s="1"/>
      <c r="ISC168" s="1"/>
      <c r="ISD168" s="1"/>
      <c r="ISE168" s="1"/>
      <c r="ISF168" s="1"/>
      <c r="ISG168" s="1"/>
      <c r="ISH168" s="1"/>
      <c r="ISI168" s="1"/>
      <c r="ISJ168" s="1"/>
      <c r="ISK168" s="1"/>
      <c r="ISL168" s="1"/>
      <c r="ISM168" s="1"/>
      <c r="ISN168" s="1"/>
      <c r="ISO168" s="1"/>
      <c r="ISP168" s="1"/>
      <c r="ISQ168" s="1"/>
      <c r="ISR168" s="1"/>
      <c r="ISS168" s="1"/>
      <c r="IST168" s="1"/>
      <c r="ISU168" s="1"/>
      <c r="ISV168" s="1"/>
      <c r="ISW168" s="1"/>
      <c r="ISX168" s="1"/>
      <c r="ISY168" s="1"/>
      <c r="ISZ168" s="1"/>
      <c r="ITA168" s="1"/>
      <c r="ITB168" s="1"/>
      <c r="ITC168" s="1"/>
      <c r="ITD168" s="1"/>
      <c r="ITE168" s="1"/>
      <c r="ITF168" s="1"/>
      <c r="ITG168" s="1"/>
      <c r="ITH168" s="1"/>
      <c r="ITI168" s="1"/>
      <c r="ITJ168" s="1"/>
      <c r="ITK168" s="1"/>
      <c r="ITL168" s="1"/>
      <c r="ITM168" s="1"/>
      <c r="ITN168" s="1"/>
      <c r="ITO168" s="1"/>
      <c r="ITP168" s="1"/>
      <c r="ITQ168" s="1"/>
      <c r="ITR168" s="1"/>
      <c r="ITS168" s="1"/>
      <c r="ITT168" s="1"/>
      <c r="ITU168" s="1"/>
      <c r="ITV168" s="1"/>
      <c r="ITW168" s="1"/>
      <c r="ITX168" s="1"/>
      <c r="ITY168" s="1"/>
      <c r="ITZ168" s="1"/>
      <c r="IUA168" s="1"/>
      <c r="IUB168" s="1"/>
      <c r="IUC168" s="1"/>
      <c r="IUD168" s="1"/>
      <c r="IUE168" s="1"/>
      <c r="IUF168" s="1"/>
      <c r="IUG168" s="1"/>
      <c r="IUH168" s="1"/>
      <c r="IUI168" s="1"/>
      <c r="IUJ168" s="1"/>
      <c r="IUK168" s="1"/>
      <c r="IUL168" s="1"/>
      <c r="IUM168" s="1"/>
      <c r="IUN168" s="1"/>
      <c r="IUO168" s="1"/>
      <c r="IUP168" s="1"/>
      <c r="IUQ168" s="1"/>
      <c r="IUR168" s="1"/>
      <c r="IUS168" s="1"/>
      <c r="IUT168" s="1"/>
      <c r="IUU168" s="1"/>
      <c r="IUV168" s="1"/>
      <c r="IUW168" s="1"/>
      <c r="IUX168" s="1"/>
      <c r="IUY168" s="1"/>
      <c r="IUZ168" s="1"/>
      <c r="IVA168" s="1"/>
      <c r="IVB168" s="1"/>
      <c r="IVC168" s="1"/>
      <c r="IVD168" s="1"/>
      <c r="IVE168" s="1"/>
      <c r="IVF168" s="1"/>
      <c r="IVG168" s="1"/>
      <c r="IVH168" s="1"/>
      <c r="IVI168" s="1"/>
      <c r="IVJ168" s="1"/>
      <c r="IVK168" s="1"/>
      <c r="IVL168" s="1"/>
      <c r="IVM168" s="1"/>
      <c r="IVN168" s="1"/>
      <c r="IVO168" s="1"/>
      <c r="IVP168" s="1"/>
      <c r="IVQ168" s="1"/>
      <c r="IVR168" s="1"/>
      <c r="IVS168" s="1"/>
      <c r="IVT168" s="1"/>
      <c r="IVU168" s="1"/>
      <c r="IVV168" s="1"/>
      <c r="IVW168" s="1"/>
      <c r="IVX168" s="1"/>
      <c r="IVY168" s="1"/>
      <c r="IVZ168" s="1"/>
      <c r="IWA168" s="1"/>
      <c r="IWB168" s="1"/>
      <c r="IWC168" s="1"/>
      <c r="IWD168" s="1"/>
      <c r="IWE168" s="1"/>
      <c r="IWF168" s="1"/>
      <c r="IWG168" s="1"/>
      <c r="IWH168" s="1"/>
      <c r="IWI168" s="1"/>
      <c r="IWJ168" s="1"/>
      <c r="IWK168" s="1"/>
      <c r="IWL168" s="1"/>
      <c r="IWM168" s="1"/>
      <c r="IWN168" s="1"/>
      <c r="IWO168" s="1"/>
      <c r="IWP168" s="1"/>
      <c r="IWQ168" s="1"/>
      <c r="IWR168" s="1"/>
      <c r="IWS168" s="1"/>
      <c r="IWT168" s="1"/>
      <c r="IWU168" s="1"/>
      <c r="IWV168" s="1"/>
      <c r="IWW168" s="1"/>
      <c r="IWX168" s="1"/>
      <c r="IWY168" s="1"/>
      <c r="IWZ168" s="1"/>
      <c r="IXA168" s="1"/>
      <c r="IXB168" s="1"/>
      <c r="IXC168" s="1"/>
      <c r="IXD168" s="1"/>
      <c r="IXE168" s="1"/>
      <c r="IXF168" s="1"/>
      <c r="IXG168" s="1"/>
      <c r="IXH168" s="1"/>
      <c r="IXI168" s="1"/>
      <c r="IXJ168" s="1"/>
      <c r="IXK168" s="1"/>
      <c r="IXL168" s="1"/>
      <c r="IXM168" s="1"/>
      <c r="IXN168" s="1"/>
      <c r="IXO168" s="1"/>
      <c r="IXP168" s="1"/>
      <c r="IXQ168" s="1"/>
      <c r="IXR168" s="1"/>
      <c r="IXS168" s="1"/>
      <c r="IXT168" s="1"/>
      <c r="IXU168" s="1"/>
      <c r="IXV168" s="1"/>
      <c r="IXW168" s="1"/>
      <c r="IXX168" s="1"/>
      <c r="IXY168" s="1"/>
      <c r="IXZ168" s="1"/>
      <c r="IYA168" s="1"/>
      <c r="IYB168" s="1"/>
      <c r="IYC168" s="1"/>
      <c r="IYD168" s="1"/>
      <c r="IYE168" s="1"/>
      <c r="IYF168" s="1"/>
      <c r="IYG168" s="1"/>
      <c r="IYH168" s="1"/>
      <c r="IYI168" s="1"/>
      <c r="IYJ168" s="1"/>
      <c r="IYK168" s="1"/>
      <c r="IYL168" s="1"/>
      <c r="IYM168" s="1"/>
      <c r="IYN168" s="1"/>
      <c r="IYO168" s="1"/>
      <c r="IYP168" s="1"/>
      <c r="IYQ168" s="1"/>
      <c r="IYR168" s="1"/>
      <c r="IYS168" s="1"/>
      <c r="IYT168" s="1"/>
      <c r="IYU168" s="1"/>
      <c r="IYV168" s="1"/>
      <c r="IYW168" s="1"/>
      <c r="IYX168" s="1"/>
      <c r="IYY168" s="1"/>
      <c r="IYZ168" s="1"/>
      <c r="IZA168" s="1"/>
      <c r="IZB168" s="1"/>
      <c r="IZC168" s="1"/>
      <c r="IZD168" s="1"/>
      <c r="IZE168" s="1"/>
      <c r="IZF168" s="1"/>
      <c r="IZG168" s="1"/>
      <c r="IZH168" s="1"/>
      <c r="IZI168" s="1"/>
      <c r="IZJ168" s="1"/>
      <c r="IZK168" s="1"/>
      <c r="IZL168" s="1"/>
      <c r="IZM168" s="1"/>
      <c r="IZN168" s="1"/>
      <c r="IZO168" s="1"/>
      <c r="IZP168" s="1"/>
      <c r="IZQ168" s="1"/>
      <c r="IZR168" s="1"/>
      <c r="IZS168" s="1"/>
      <c r="IZT168" s="1"/>
      <c r="IZU168" s="1"/>
      <c r="IZV168" s="1"/>
      <c r="IZW168" s="1"/>
      <c r="IZX168" s="1"/>
      <c r="IZY168" s="1"/>
      <c r="IZZ168" s="1"/>
      <c r="JAA168" s="1"/>
      <c r="JAB168" s="1"/>
      <c r="JAC168" s="1"/>
      <c r="JAD168" s="1"/>
      <c r="JAE168" s="1"/>
      <c r="JAF168" s="1"/>
      <c r="JAG168" s="1"/>
      <c r="JAH168" s="1"/>
      <c r="JAI168" s="1"/>
      <c r="JAJ168" s="1"/>
      <c r="JAK168" s="1"/>
      <c r="JAL168" s="1"/>
      <c r="JAM168" s="1"/>
      <c r="JAN168" s="1"/>
      <c r="JAO168" s="1"/>
      <c r="JAP168" s="1"/>
      <c r="JAQ168" s="1"/>
      <c r="JAR168" s="1"/>
      <c r="JAS168" s="1"/>
      <c r="JAT168" s="1"/>
      <c r="JAU168" s="1"/>
      <c r="JAV168" s="1"/>
      <c r="JAW168" s="1"/>
      <c r="JAX168" s="1"/>
      <c r="JAY168" s="1"/>
      <c r="JAZ168" s="1"/>
      <c r="JBA168" s="1"/>
      <c r="JBB168" s="1"/>
      <c r="JBC168" s="1"/>
      <c r="JBD168" s="1"/>
      <c r="JBE168" s="1"/>
      <c r="JBF168" s="1"/>
      <c r="JBG168" s="1"/>
      <c r="JBH168" s="1"/>
      <c r="JBI168" s="1"/>
      <c r="JBJ168" s="1"/>
      <c r="JBK168" s="1"/>
      <c r="JBL168" s="1"/>
      <c r="JBM168" s="1"/>
      <c r="JBN168" s="1"/>
      <c r="JBO168" s="1"/>
      <c r="JBP168" s="1"/>
      <c r="JBQ168" s="1"/>
      <c r="JBR168" s="1"/>
      <c r="JBS168" s="1"/>
      <c r="JBT168" s="1"/>
      <c r="JBU168" s="1"/>
      <c r="JBV168" s="1"/>
      <c r="JBW168" s="1"/>
      <c r="JBX168" s="1"/>
      <c r="JBY168" s="1"/>
      <c r="JBZ168" s="1"/>
      <c r="JCA168" s="1"/>
      <c r="JCB168" s="1"/>
      <c r="JCC168" s="1"/>
      <c r="JCD168" s="1"/>
      <c r="JCE168" s="1"/>
      <c r="JCF168" s="1"/>
      <c r="JCG168" s="1"/>
      <c r="JCH168" s="1"/>
      <c r="JCI168" s="1"/>
      <c r="JCJ168" s="1"/>
      <c r="JCK168" s="1"/>
      <c r="JCL168" s="1"/>
      <c r="JCM168" s="1"/>
      <c r="JCN168" s="1"/>
      <c r="JCO168" s="1"/>
      <c r="JCP168" s="1"/>
      <c r="JCQ168" s="1"/>
      <c r="JCR168" s="1"/>
      <c r="JCS168" s="1"/>
      <c r="JCT168" s="1"/>
      <c r="JCU168" s="1"/>
      <c r="JCV168" s="1"/>
      <c r="JCW168" s="1"/>
      <c r="JCX168" s="1"/>
      <c r="JCY168" s="1"/>
      <c r="JCZ168" s="1"/>
      <c r="JDA168" s="1"/>
      <c r="JDB168" s="1"/>
      <c r="JDC168" s="1"/>
      <c r="JDD168" s="1"/>
      <c r="JDE168" s="1"/>
      <c r="JDF168" s="1"/>
      <c r="JDG168" s="1"/>
      <c r="JDH168" s="1"/>
      <c r="JDI168" s="1"/>
      <c r="JDJ168" s="1"/>
      <c r="JDK168" s="1"/>
      <c r="JDL168" s="1"/>
      <c r="JDM168" s="1"/>
      <c r="JDN168" s="1"/>
      <c r="JDO168" s="1"/>
      <c r="JDP168" s="1"/>
      <c r="JDQ168" s="1"/>
      <c r="JDR168" s="1"/>
      <c r="JDS168" s="1"/>
      <c r="JDT168" s="1"/>
      <c r="JDU168" s="1"/>
      <c r="JDV168" s="1"/>
      <c r="JDW168" s="1"/>
      <c r="JDX168" s="1"/>
      <c r="JDY168" s="1"/>
      <c r="JDZ168" s="1"/>
      <c r="JEA168" s="1"/>
      <c r="JEB168" s="1"/>
      <c r="JEC168" s="1"/>
      <c r="JED168" s="1"/>
      <c r="JEE168" s="1"/>
      <c r="JEF168" s="1"/>
      <c r="JEG168" s="1"/>
      <c r="JEH168" s="1"/>
      <c r="JEI168" s="1"/>
      <c r="JEJ168" s="1"/>
      <c r="JEK168" s="1"/>
      <c r="JEL168" s="1"/>
      <c r="JEM168" s="1"/>
      <c r="JEN168" s="1"/>
      <c r="JEO168" s="1"/>
      <c r="JEP168" s="1"/>
      <c r="JEQ168" s="1"/>
      <c r="JER168" s="1"/>
      <c r="JES168" s="1"/>
      <c r="JET168" s="1"/>
      <c r="JEU168" s="1"/>
      <c r="JEV168" s="1"/>
      <c r="JEW168" s="1"/>
      <c r="JEX168" s="1"/>
      <c r="JEY168" s="1"/>
      <c r="JEZ168" s="1"/>
      <c r="JFA168" s="1"/>
      <c r="JFB168" s="1"/>
      <c r="JFC168" s="1"/>
      <c r="JFD168" s="1"/>
      <c r="JFE168" s="1"/>
      <c r="JFF168" s="1"/>
      <c r="JFG168" s="1"/>
      <c r="JFH168" s="1"/>
      <c r="JFI168" s="1"/>
      <c r="JFJ168" s="1"/>
      <c r="JFK168" s="1"/>
      <c r="JFL168" s="1"/>
      <c r="JFM168" s="1"/>
      <c r="JFN168" s="1"/>
      <c r="JFO168" s="1"/>
      <c r="JFP168" s="1"/>
      <c r="JFQ168" s="1"/>
      <c r="JFR168" s="1"/>
      <c r="JFS168" s="1"/>
      <c r="JFT168" s="1"/>
      <c r="JFU168" s="1"/>
      <c r="JFV168" s="1"/>
      <c r="JFW168" s="1"/>
      <c r="JFX168" s="1"/>
      <c r="JFY168" s="1"/>
      <c r="JFZ168" s="1"/>
      <c r="JGA168" s="1"/>
      <c r="JGB168" s="1"/>
      <c r="JGC168" s="1"/>
      <c r="JGD168" s="1"/>
      <c r="JGE168" s="1"/>
      <c r="JGF168" s="1"/>
      <c r="JGG168" s="1"/>
      <c r="JGH168" s="1"/>
      <c r="JGI168" s="1"/>
      <c r="JGJ168" s="1"/>
      <c r="JGK168" s="1"/>
      <c r="JGL168" s="1"/>
      <c r="JGM168" s="1"/>
      <c r="JGN168" s="1"/>
      <c r="JGO168" s="1"/>
      <c r="JGP168" s="1"/>
      <c r="JGQ168" s="1"/>
      <c r="JGR168" s="1"/>
      <c r="JGS168" s="1"/>
      <c r="JGT168" s="1"/>
      <c r="JGU168" s="1"/>
      <c r="JGV168" s="1"/>
      <c r="JGW168" s="1"/>
      <c r="JGX168" s="1"/>
      <c r="JGY168" s="1"/>
      <c r="JGZ168" s="1"/>
      <c r="JHA168" s="1"/>
      <c r="JHB168" s="1"/>
      <c r="JHC168" s="1"/>
      <c r="JHD168" s="1"/>
      <c r="JHE168" s="1"/>
      <c r="JHF168" s="1"/>
      <c r="JHG168" s="1"/>
      <c r="JHH168" s="1"/>
      <c r="JHI168" s="1"/>
      <c r="JHJ168" s="1"/>
      <c r="JHK168" s="1"/>
      <c r="JHL168" s="1"/>
      <c r="JHM168" s="1"/>
      <c r="JHN168" s="1"/>
      <c r="JHO168" s="1"/>
      <c r="JHP168" s="1"/>
      <c r="JHQ168" s="1"/>
      <c r="JHR168" s="1"/>
      <c r="JHS168" s="1"/>
      <c r="JHT168" s="1"/>
      <c r="JHU168" s="1"/>
      <c r="JHV168" s="1"/>
      <c r="JHW168" s="1"/>
      <c r="JHX168" s="1"/>
      <c r="JHY168" s="1"/>
      <c r="JHZ168" s="1"/>
      <c r="JIA168" s="1"/>
      <c r="JIB168" s="1"/>
      <c r="JIC168" s="1"/>
      <c r="JID168" s="1"/>
      <c r="JIE168" s="1"/>
      <c r="JIF168" s="1"/>
      <c r="JIG168" s="1"/>
      <c r="JIH168" s="1"/>
      <c r="JII168" s="1"/>
      <c r="JIJ168" s="1"/>
      <c r="JIK168" s="1"/>
      <c r="JIL168" s="1"/>
      <c r="JIM168" s="1"/>
      <c r="JIN168" s="1"/>
      <c r="JIO168" s="1"/>
      <c r="JIP168" s="1"/>
      <c r="JIQ168" s="1"/>
      <c r="JIR168" s="1"/>
      <c r="JIS168" s="1"/>
      <c r="JIT168" s="1"/>
      <c r="JIU168" s="1"/>
      <c r="JIV168" s="1"/>
      <c r="JIW168" s="1"/>
      <c r="JIX168" s="1"/>
      <c r="JIY168" s="1"/>
      <c r="JIZ168" s="1"/>
      <c r="JJA168" s="1"/>
      <c r="JJB168" s="1"/>
      <c r="JJC168" s="1"/>
      <c r="JJD168" s="1"/>
      <c r="JJE168" s="1"/>
      <c r="JJF168" s="1"/>
      <c r="JJG168" s="1"/>
      <c r="JJH168" s="1"/>
      <c r="JJI168" s="1"/>
      <c r="JJJ168" s="1"/>
      <c r="JJK168" s="1"/>
      <c r="JJL168" s="1"/>
      <c r="JJM168" s="1"/>
      <c r="JJN168" s="1"/>
      <c r="JJO168" s="1"/>
      <c r="JJP168" s="1"/>
      <c r="JJQ168" s="1"/>
      <c r="JJR168" s="1"/>
      <c r="JJS168" s="1"/>
      <c r="JJT168" s="1"/>
      <c r="JJU168" s="1"/>
      <c r="JJV168" s="1"/>
      <c r="JJW168" s="1"/>
      <c r="JJX168" s="1"/>
      <c r="JJY168" s="1"/>
      <c r="JJZ168" s="1"/>
      <c r="JKA168" s="1"/>
      <c r="JKB168" s="1"/>
      <c r="JKC168" s="1"/>
      <c r="JKD168" s="1"/>
      <c r="JKE168" s="1"/>
      <c r="JKF168" s="1"/>
      <c r="JKG168" s="1"/>
      <c r="JKH168" s="1"/>
      <c r="JKI168" s="1"/>
      <c r="JKJ168" s="1"/>
      <c r="JKK168" s="1"/>
      <c r="JKL168" s="1"/>
      <c r="JKM168" s="1"/>
      <c r="JKN168" s="1"/>
      <c r="JKO168" s="1"/>
      <c r="JKP168" s="1"/>
      <c r="JKQ168" s="1"/>
      <c r="JKR168" s="1"/>
      <c r="JKS168" s="1"/>
      <c r="JKT168" s="1"/>
      <c r="JKU168" s="1"/>
      <c r="JKV168" s="1"/>
      <c r="JKW168" s="1"/>
      <c r="JKX168" s="1"/>
      <c r="JKY168" s="1"/>
      <c r="JKZ168" s="1"/>
      <c r="JLA168" s="1"/>
      <c r="JLB168" s="1"/>
      <c r="JLC168" s="1"/>
      <c r="JLD168" s="1"/>
      <c r="JLE168" s="1"/>
      <c r="JLF168" s="1"/>
      <c r="JLG168" s="1"/>
      <c r="JLH168" s="1"/>
      <c r="JLI168" s="1"/>
      <c r="JLJ168" s="1"/>
      <c r="JLK168" s="1"/>
      <c r="JLL168" s="1"/>
      <c r="JLM168" s="1"/>
      <c r="JLN168" s="1"/>
      <c r="JLO168" s="1"/>
      <c r="JLP168" s="1"/>
      <c r="JLQ168" s="1"/>
      <c r="JLR168" s="1"/>
      <c r="JLS168" s="1"/>
      <c r="JLT168" s="1"/>
      <c r="JLU168" s="1"/>
      <c r="JLV168" s="1"/>
      <c r="JLW168" s="1"/>
      <c r="JLX168" s="1"/>
      <c r="JLY168" s="1"/>
      <c r="JLZ168" s="1"/>
      <c r="JMA168" s="1"/>
      <c r="JMB168" s="1"/>
      <c r="JMC168" s="1"/>
      <c r="JMD168" s="1"/>
      <c r="JME168" s="1"/>
      <c r="JMF168" s="1"/>
      <c r="JMG168" s="1"/>
      <c r="JMH168" s="1"/>
      <c r="JMI168" s="1"/>
      <c r="JMJ168" s="1"/>
      <c r="JMK168" s="1"/>
      <c r="JML168" s="1"/>
      <c r="JMM168" s="1"/>
      <c r="JMN168" s="1"/>
      <c r="JMO168" s="1"/>
      <c r="JMP168" s="1"/>
      <c r="JMQ168" s="1"/>
      <c r="JMR168" s="1"/>
      <c r="JMS168" s="1"/>
      <c r="JMT168" s="1"/>
      <c r="JMU168" s="1"/>
      <c r="JMV168" s="1"/>
      <c r="JMW168" s="1"/>
      <c r="JMX168" s="1"/>
      <c r="JMY168" s="1"/>
      <c r="JMZ168" s="1"/>
      <c r="JNA168" s="1"/>
      <c r="JNB168" s="1"/>
      <c r="JNC168" s="1"/>
      <c r="JND168" s="1"/>
      <c r="JNE168" s="1"/>
      <c r="JNF168" s="1"/>
      <c r="JNG168" s="1"/>
      <c r="JNH168" s="1"/>
      <c r="JNI168" s="1"/>
      <c r="JNJ168" s="1"/>
      <c r="JNK168" s="1"/>
      <c r="JNL168" s="1"/>
      <c r="JNM168" s="1"/>
      <c r="JNN168" s="1"/>
      <c r="JNO168" s="1"/>
      <c r="JNP168" s="1"/>
      <c r="JNQ168" s="1"/>
      <c r="JNR168" s="1"/>
      <c r="JNS168" s="1"/>
      <c r="JNT168" s="1"/>
      <c r="JNU168" s="1"/>
      <c r="JNV168" s="1"/>
      <c r="JNW168" s="1"/>
      <c r="JNX168" s="1"/>
      <c r="JNY168" s="1"/>
      <c r="JNZ168" s="1"/>
      <c r="JOA168" s="1"/>
      <c r="JOB168" s="1"/>
      <c r="JOC168" s="1"/>
      <c r="JOD168" s="1"/>
      <c r="JOE168" s="1"/>
      <c r="JOF168" s="1"/>
      <c r="JOG168" s="1"/>
      <c r="JOH168" s="1"/>
      <c r="JOI168" s="1"/>
      <c r="JOJ168" s="1"/>
      <c r="JOK168" s="1"/>
      <c r="JOL168" s="1"/>
      <c r="JOM168" s="1"/>
      <c r="JON168" s="1"/>
      <c r="JOO168" s="1"/>
      <c r="JOP168" s="1"/>
      <c r="JOQ168" s="1"/>
      <c r="JOR168" s="1"/>
      <c r="JOS168" s="1"/>
      <c r="JOT168" s="1"/>
      <c r="JOU168" s="1"/>
      <c r="JOV168" s="1"/>
      <c r="JOW168" s="1"/>
      <c r="JOX168" s="1"/>
      <c r="JOY168" s="1"/>
      <c r="JOZ168" s="1"/>
      <c r="JPA168" s="1"/>
      <c r="JPB168" s="1"/>
      <c r="JPC168" s="1"/>
      <c r="JPD168" s="1"/>
      <c r="JPE168" s="1"/>
      <c r="JPF168" s="1"/>
      <c r="JPG168" s="1"/>
      <c r="JPH168" s="1"/>
      <c r="JPI168" s="1"/>
      <c r="JPJ168" s="1"/>
      <c r="JPK168" s="1"/>
      <c r="JPL168" s="1"/>
      <c r="JPM168" s="1"/>
      <c r="JPN168" s="1"/>
      <c r="JPO168" s="1"/>
      <c r="JPP168" s="1"/>
      <c r="JPQ168" s="1"/>
      <c r="JPR168" s="1"/>
      <c r="JPS168" s="1"/>
      <c r="JPT168" s="1"/>
      <c r="JPU168" s="1"/>
      <c r="JPV168" s="1"/>
      <c r="JPW168" s="1"/>
      <c r="JPX168" s="1"/>
      <c r="JPY168" s="1"/>
      <c r="JPZ168" s="1"/>
      <c r="JQA168" s="1"/>
      <c r="JQB168" s="1"/>
      <c r="JQC168" s="1"/>
      <c r="JQD168" s="1"/>
      <c r="JQE168" s="1"/>
      <c r="JQF168" s="1"/>
      <c r="JQG168" s="1"/>
      <c r="JQH168" s="1"/>
      <c r="JQI168" s="1"/>
      <c r="JQJ168" s="1"/>
      <c r="JQK168" s="1"/>
      <c r="JQL168" s="1"/>
      <c r="JQM168" s="1"/>
      <c r="JQN168" s="1"/>
      <c r="JQO168" s="1"/>
      <c r="JQP168" s="1"/>
      <c r="JQQ168" s="1"/>
      <c r="JQR168" s="1"/>
      <c r="JQS168" s="1"/>
      <c r="JQT168" s="1"/>
      <c r="JQU168" s="1"/>
      <c r="JQV168" s="1"/>
      <c r="JQW168" s="1"/>
      <c r="JQX168" s="1"/>
      <c r="JQY168" s="1"/>
      <c r="JQZ168" s="1"/>
      <c r="JRA168" s="1"/>
      <c r="JRB168" s="1"/>
      <c r="JRC168" s="1"/>
      <c r="JRD168" s="1"/>
      <c r="JRE168" s="1"/>
      <c r="JRF168" s="1"/>
      <c r="JRG168" s="1"/>
      <c r="JRH168" s="1"/>
      <c r="JRI168" s="1"/>
      <c r="JRJ168" s="1"/>
      <c r="JRK168" s="1"/>
      <c r="JRL168" s="1"/>
      <c r="JRM168" s="1"/>
      <c r="JRN168" s="1"/>
      <c r="JRO168" s="1"/>
      <c r="JRP168" s="1"/>
      <c r="JRQ168" s="1"/>
      <c r="JRR168" s="1"/>
      <c r="JRS168" s="1"/>
      <c r="JRT168" s="1"/>
      <c r="JRU168" s="1"/>
      <c r="JRV168" s="1"/>
      <c r="JRW168" s="1"/>
      <c r="JRX168" s="1"/>
      <c r="JRY168" s="1"/>
      <c r="JRZ168" s="1"/>
      <c r="JSA168" s="1"/>
      <c r="JSB168" s="1"/>
      <c r="JSC168" s="1"/>
      <c r="JSD168" s="1"/>
      <c r="JSE168" s="1"/>
      <c r="JSF168" s="1"/>
      <c r="JSG168" s="1"/>
      <c r="JSH168" s="1"/>
      <c r="JSI168" s="1"/>
      <c r="JSJ168" s="1"/>
      <c r="JSK168" s="1"/>
      <c r="JSL168" s="1"/>
      <c r="JSM168" s="1"/>
      <c r="JSN168" s="1"/>
      <c r="JSO168" s="1"/>
      <c r="JSP168" s="1"/>
      <c r="JSQ168" s="1"/>
      <c r="JSR168" s="1"/>
      <c r="JSS168" s="1"/>
      <c r="JST168" s="1"/>
      <c r="JSU168" s="1"/>
      <c r="JSV168" s="1"/>
      <c r="JSW168" s="1"/>
      <c r="JSX168" s="1"/>
      <c r="JSY168" s="1"/>
      <c r="JSZ168" s="1"/>
      <c r="JTA168" s="1"/>
      <c r="JTB168" s="1"/>
      <c r="JTC168" s="1"/>
      <c r="JTD168" s="1"/>
      <c r="JTE168" s="1"/>
      <c r="JTF168" s="1"/>
      <c r="JTG168" s="1"/>
      <c r="JTH168" s="1"/>
      <c r="JTI168" s="1"/>
      <c r="JTJ168" s="1"/>
      <c r="JTK168" s="1"/>
      <c r="JTL168" s="1"/>
      <c r="JTM168" s="1"/>
      <c r="JTN168" s="1"/>
      <c r="JTO168" s="1"/>
      <c r="JTP168" s="1"/>
      <c r="JTQ168" s="1"/>
      <c r="JTR168" s="1"/>
      <c r="JTS168" s="1"/>
      <c r="JTT168" s="1"/>
      <c r="JTU168" s="1"/>
      <c r="JTV168" s="1"/>
      <c r="JTW168" s="1"/>
      <c r="JTX168" s="1"/>
      <c r="JTY168" s="1"/>
      <c r="JTZ168" s="1"/>
      <c r="JUA168" s="1"/>
      <c r="JUB168" s="1"/>
      <c r="JUC168" s="1"/>
      <c r="JUD168" s="1"/>
      <c r="JUE168" s="1"/>
      <c r="JUF168" s="1"/>
      <c r="JUG168" s="1"/>
      <c r="JUH168" s="1"/>
      <c r="JUI168" s="1"/>
      <c r="JUJ168" s="1"/>
      <c r="JUK168" s="1"/>
      <c r="JUL168" s="1"/>
      <c r="JUM168" s="1"/>
      <c r="JUN168" s="1"/>
      <c r="JUO168" s="1"/>
      <c r="JUP168" s="1"/>
      <c r="JUQ168" s="1"/>
      <c r="JUR168" s="1"/>
      <c r="JUS168" s="1"/>
      <c r="JUT168" s="1"/>
      <c r="JUU168" s="1"/>
      <c r="JUV168" s="1"/>
      <c r="JUW168" s="1"/>
      <c r="JUX168" s="1"/>
      <c r="JUY168" s="1"/>
      <c r="JUZ168" s="1"/>
      <c r="JVA168" s="1"/>
      <c r="JVB168" s="1"/>
      <c r="JVC168" s="1"/>
      <c r="JVD168" s="1"/>
      <c r="JVE168" s="1"/>
      <c r="JVF168" s="1"/>
      <c r="JVG168" s="1"/>
      <c r="JVH168" s="1"/>
      <c r="JVI168" s="1"/>
      <c r="JVJ168" s="1"/>
      <c r="JVK168" s="1"/>
      <c r="JVL168" s="1"/>
      <c r="JVM168" s="1"/>
      <c r="JVN168" s="1"/>
      <c r="JVO168" s="1"/>
      <c r="JVP168" s="1"/>
      <c r="JVQ168" s="1"/>
      <c r="JVR168" s="1"/>
      <c r="JVS168" s="1"/>
      <c r="JVT168" s="1"/>
      <c r="JVU168" s="1"/>
      <c r="JVV168" s="1"/>
      <c r="JVW168" s="1"/>
      <c r="JVX168" s="1"/>
      <c r="JVY168" s="1"/>
      <c r="JVZ168" s="1"/>
      <c r="JWA168" s="1"/>
      <c r="JWB168" s="1"/>
      <c r="JWC168" s="1"/>
      <c r="JWD168" s="1"/>
      <c r="JWE168" s="1"/>
      <c r="JWF168" s="1"/>
      <c r="JWG168" s="1"/>
      <c r="JWH168" s="1"/>
      <c r="JWI168" s="1"/>
      <c r="JWJ168" s="1"/>
      <c r="JWK168" s="1"/>
      <c r="JWL168" s="1"/>
      <c r="JWM168" s="1"/>
      <c r="JWN168" s="1"/>
      <c r="JWO168" s="1"/>
      <c r="JWP168" s="1"/>
      <c r="JWQ168" s="1"/>
      <c r="JWR168" s="1"/>
      <c r="JWS168" s="1"/>
      <c r="JWT168" s="1"/>
      <c r="JWU168" s="1"/>
      <c r="JWV168" s="1"/>
      <c r="JWW168" s="1"/>
      <c r="JWX168" s="1"/>
      <c r="JWY168" s="1"/>
      <c r="JWZ168" s="1"/>
      <c r="JXA168" s="1"/>
      <c r="JXB168" s="1"/>
      <c r="JXC168" s="1"/>
      <c r="JXD168" s="1"/>
      <c r="JXE168" s="1"/>
      <c r="JXF168" s="1"/>
      <c r="JXG168" s="1"/>
      <c r="JXH168" s="1"/>
      <c r="JXI168" s="1"/>
      <c r="JXJ168" s="1"/>
      <c r="JXK168" s="1"/>
      <c r="JXL168" s="1"/>
      <c r="JXM168" s="1"/>
      <c r="JXN168" s="1"/>
      <c r="JXO168" s="1"/>
      <c r="JXP168" s="1"/>
      <c r="JXQ168" s="1"/>
      <c r="JXR168" s="1"/>
      <c r="JXS168" s="1"/>
      <c r="JXT168" s="1"/>
      <c r="JXU168" s="1"/>
      <c r="JXV168" s="1"/>
      <c r="JXW168" s="1"/>
      <c r="JXX168" s="1"/>
      <c r="JXY168" s="1"/>
      <c r="JXZ168" s="1"/>
      <c r="JYA168" s="1"/>
      <c r="JYB168" s="1"/>
      <c r="JYC168" s="1"/>
      <c r="JYD168" s="1"/>
      <c r="JYE168" s="1"/>
      <c r="JYF168" s="1"/>
      <c r="JYG168" s="1"/>
      <c r="JYH168" s="1"/>
      <c r="JYI168" s="1"/>
      <c r="JYJ168" s="1"/>
      <c r="JYK168" s="1"/>
      <c r="JYL168" s="1"/>
      <c r="JYM168" s="1"/>
      <c r="JYN168" s="1"/>
      <c r="JYO168" s="1"/>
      <c r="JYP168" s="1"/>
      <c r="JYQ168" s="1"/>
      <c r="JYR168" s="1"/>
      <c r="JYS168" s="1"/>
      <c r="JYT168" s="1"/>
      <c r="JYU168" s="1"/>
      <c r="JYV168" s="1"/>
      <c r="JYW168" s="1"/>
      <c r="JYX168" s="1"/>
      <c r="JYY168" s="1"/>
      <c r="JYZ168" s="1"/>
      <c r="JZA168" s="1"/>
      <c r="JZB168" s="1"/>
      <c r="JZC168" s="1"/>
      <c r="JZD168" s="1"/>
      <c r="JZE168" s="1"/>
      <c r="JZF168" s="1"/>
      <c r="JZG168" s="1"/>
      <c r="JZH168" s="1"/>
      <c r="JZI168" s="1"/>
      <c r="JZJ168" s="1"/>
      <c r="JZK168" s="1"/>
      <c r="JZL168" s="1"/>
      <c r="JZM168" s="1"/>
      <c r="JZN168" s="1"/>
      <c r="JZO168" s="1"/>
      <c r="JZP168" s="1"/>
      <c r="JZQ168" s="1"/>
      <c r="JZR168" s="1"/>
      <c r="JZS168" s="1"/>
      <c r="JZT168" s="1"/>
      <c r="JZU168" s="1"/>
      <c r="JZV168" s="1"/>
      <c r="JZW168" s="1"/>
      <c r="JZX168" s="1"/>
      <c r="JZY168" s="1"/>
      <c r="JZZ168" s="1"/>
      <c r="KAA168" s="1"/>
      <c r="KAB168" s="1"/>
      <c r="KAC168" s="1"/>
      <c r="KAD168" s="1"/>
      <c r="KAE168" s="1"/>
      <c r="KAF168" s="1"/>
      <c r="KAG168" s="1"/>
      <c r="KAH168" s="1"/>
      <c r="KAI168" s="1"/>
      <c r="KAJ168" s="1"/>
      <c r="KAK168" s="1"/>
      <c r="KAL168" s="1"/>
      <c r="KAM168" s="1"/>
      <c r="KAN168" s="1"/>
      <c r="KAO168" s="1"/>
      <c r="KAP168" s="1"/>
      <c r="KAQ168" s="1"/>
      <c r="KAR168" s="1"/>
      <c r="KAS168" s="1"/>
      <c r="KAT168" s="1"/>
      <c r="KAU168" s="1"/>
      <c r="KAV168" s="1"/>
      <c r="KAW168" s="1"/>
      <c r="KAX168" s="1"/>
      <c r="KAY168" s="1"/>
      <c r="KAZ168" s="1"/>
      <c r="KBA168" s="1"/>
      <c r="KBB168" s="1"/>
      <c r="KBC168" s="1"/>
      <c r="KBD168" s="1"/>
      <c r="KBE168" s="1"/>
      <c r="KBF168" s="1"/>
      <c r="KBG168" s="1"/>
      <c r="KBH168" s="1"/>
      <c r="KBI168" s="1"/>
      <c r="KBJ168" s="1"/>
      <c r="KBK168" s="1"/>
      <c r="KBL168" s="1"/>
      <c r="KBM168" s="1"/>
      <c r="KBN168" s="1"/>
      <c r="KBO168" s="1"/>
      <c r="KBP168" s="1"/>
      <c r="KBQ168" s="1"/>
      <c r="KBR168" s="1"/>
      <c r="KBS168" s="1"/>
      <c r="KBT168" s="1"/>
      <c r="KBU168" s="1"/>
      <c r="KBV168" s="1"/>
      <c r="KBW168" s="1"/>
      <c r="KBX168" s="1"/>
      <c r="KBY168" s="1"/>
      <c r="KBZ168" s="1"/>
      <c r="KCA168" s="1"/>
      <c r="KCB168" s="1"/>
      <c r="KCC168" s="1"/>
      <c r="KCD168" s="1"/>
      <c r="KCE168" s="1"/>
      <c r="KCF168" s="1"/>
      <c r="KCG168" s="1"/>
      <c r="KCH168" s="1"/>
      <c r="KCI168" s="1"/>
      <c r="KCJ168" s="1"/>
      <c r="KCK168" s="1"/>
      <c r="KCL168" s="1"/>
      <c r="KCM168" s="1"/>
      <c r="KCN168" s="1"/>
      <c r="KCO168" s="1"/>
      <c r="KCP168" s="1"/>
      <c r="KCQ168" s="1"/>
      <c r="KCR168" s="1"/>
      <c r="KCS168" s="1"/>
      <c r="KCT168" s="1"/>
      <c r="KCU168" s="1"/>
      <c r="KCV168" s="1"/>
      <c r="KCW168" s="1"/>
      <c r="KCX168" s="1"/>
      <c r="KCY168" s="1"/>
      <c r="KCZ168" s="1"/>
      <c r="KDA168" s="1"/>
      <c r="KDB168" s="1"/>
      <c r="KDC168" s="1"/>
      <c r="KDD168" s="1"/>
      <c r="KDE168" s="1"/>
      <c r="KDF168" s="1"/>
      <c r="KDG168" s="1"/>
      <c r="KDH168" s="1"/>
      <c r="KDI168" s="1"/>
      <c r="KDJ168" s="1"/>
      <c r="KDK168" s="1"/>
      <c r="KDL168" s="1"/>
      <c r="KDM168" s="1"/>
      <c r="KDN168" s="1"/>
      <c r="KDO168" s="1"/>
      <c r="KDP168" s="1"/>
      <c r="KDQ168" s="1"/>
      <c r="KDR168" s="1"/>
      <c r="KDS168" s="1"/>
      <c r="KDT168" s="1"/>
      <c r="KDU168" s="1"/>
      <c r="KDV168" s="1"/>
      <c r="KDW168" s="1"/>
      <c r="KDX168" s="1"/>
      <c r="KDY168" s="1"/>
      <c r="KDZ168" s="1"/>
      <c r="KEA168" s="1"/>
      <c r="KEB168" s="1"/>
      <c r="KEC168" s="1"/>
      <c r="KED168" s="1"/>
      <c r="KEE168" s="1"/>
      <c r="KEF168" s="1"/>
      <c r="KEG168" s="1"/>
      <c r="KEH168" s="1"/>
      <c r="KEI168" s="1"/>
      <c r="KEJ168" s="1"/>
      <c r="KEK168" s="1"/>
      <c r="KEL168" s="1"/>
      <c r="KEM168" s="1"/>
      <c r="KEN168" s="1"/>
      <c r="KEO168" s="1"/>
      <c r="KEP168" s="1"/>
      <c r="KEQ168" s="1"/>
      <c r="KER168" s="1"/>
      <c r="KES168" s="1"/>
      <c r="KET168" s="1"/>
      <c r="KEU168" s="1"/>
      <c r="KEV168" s="1"/>
      <c r="KEW168" s="1"/>
      <c r="KEX168" s="1"/>
      <c r="KEY168" s="1"/>
      <c r="KEZ168" s="1"/>
      <c r="KFA168" s="1"/>
      <c r="KFB168" s="1"/>
      <c r="KFC168" s="1"/>
      <c r="KFD168" s="1"/>
      <c r="KFE168" s="1"/>
      <c r="KFF168" s="1"/>
      <c r="KFG168" s="1"/>
      <c r="KFH168" s="1"/>
      <c r="KFI168" s="1"/>
      <c r="KFJ168" s="1"/>
      <c r="KFK168" s="1"/>
      <c r="KFL168" s="1"/>
      <c r="KFM168" s="1"/>
      <c r="KFN168" s="1"/>
      <c r="KFO168" s="1"/>
      <c r="KFP168" s="1"/>
      <c r="KFQ168" s="1"/>
      <c r="KFR168" s="1"/>
      <c r="KFS168" s="1"/>
      <c r="KFT168" s="1"/>
      <c r="KFU168" s="1"/>
      <c r="KFV168" s="1"/>
      <c r="KFW168" s="1"/>
      <c r="KFX168" s="1"/>
      <c r="KFY168" s="1"/>
      <c r="KFZ168" s="1"/>
      <c r="KGA168" s="1"/>
      <c r="KGB168" s="1"/>
      <c r="KGC168" s="1"/>
      <c r="KGD168" s="1"/>
      <c r="KGE168" s="1"/>
      <c r="KGF168" s="1"/>
      <c r="KGG168" s="1"/>
      <c r="KGH168" s="1"/>
      <c r="KGI168" s="1"/>
      <c r="KGJ168" s="1"/>
      <c r="KGK168" s="1"/>
      <c r="KGL168" s="1"/>
      <c r="KGM168" s="1"/>
      <c r="KGN168" s="1"/>
      <c r="KGO168" s="1"/>
      <c r="KGP168" s="1"/>
      <c r="KGQ168" s="1"/>
      <c r="KGR168" s="1"/>
      <c r="KGS168" s="1"/>
      <c r="KGT168" s="1"/>
      <c r="KGU168" s="1"/>
      <c r="KGV168" s="1"/>
      <c r="KGW168" s="1"/>
      <c r="KGX168" s="1"/>
      <c r="KGY168" s="1"/>
      <c r="KGZ168" s="1"/>
      <c r="KHA168" s="1"/>
      <c r="KHB168" s="1"/>
      <c r="KHC168" s="1"/>
      <c r="KHD168" s="1"/>
      <c r="KHE168" s="1"/>
      <c r="KHF168" s="1"/>
      <c r="KHG168" s="1"/>
      <c r="KHH168" s="1"/>
      <c r="KHI168" s="1"/>
      <c r="KHJ168" s="1"/>
      <c r="KHK168" s="1"/>
      <c r="KHL168" s="1"/>
      <c r="KHM168" s="1"/>
      <c r="KHN168" s="1"/>
      <c r="KHO168" s="1"/>
      <c r="KHP168" s="1"/>
      <c r="KHQ168" s="1"/>
      <c r="KHR168" s="1"/>
      <c r="KHS168" s="1"/>
      <c r="KHT168" s="1"/>
      <c r="KHU168" s="1"/>
      <c r="KHV168" s="1"/>
      <c r="KHW168" s="1"/>
      <c r="KHX168" s="1"/>
      <c r="KHY168" s="1"/>
      <c r="KHZ168" s="1"/>
      <c r="KIA168" s="1"/>
      <c r="KIB168" s="1"/>
      <c r="KIC168" s="1"/>
      <c r="KID168" s="1"/>
      <c r="KIE168" s="1"/>
      <c r="KIF168" s="1"/>
      <c r="KIG168" s="1"/>
      <c r="KIH168" s="1"/>
      <c r="KII168" s="1"/>
      <c r="KIJ168" s="1"/>
      <c r="KIK168" s="1"/>
      <c r="KIL168" s="1"/>
      <c r="KIM168" s="1"/>
      <c r="KIN168" s="1"/>
      <c r="KIO168" s="1"/>
      <c r="KIP168" s="1"/>
      <c r="KIQ168" s="1"/>
      <c r="KIR168" s="1"/>
      <c r="KIS168" s="1"/>
      <c r="KIT168" s="1"/>
      <c r="KIU168" s="1"/>
      <c r="KIV168" s="1"/>
      <c r="KIW168" s="1"/>
      <c r="KIX168" s="1"/>
      <c r="KIY168" s="1"/>
      <c r="KIZ168" s="1"/>
      <c r="KJA168" s="1"/>
      <c r="KJB168" s="1"/>
      <c r="KJC168" s="1"/>
      <c r="KJD168" s="1"/>
      <c r="KJE168" s="1"/>
      <c r="KJF168" s="1"/>
      <c r="KJG168" s="1"/>
      <c r="KJH168" s="1"/>
      <c r="KJI168" s="1"/>
      <c r="KJJ168" s="1"/>
      <c r="KJK168" s="1"/>
      <c r="KJL168" s="1"/>
      <c r="KJM168" s="1"/>
      <c r="KJN168" s="1"/>
      <c r="KJO168" s="1"/>
      <c r="KJP168" s="1"/>
      <c r="KJQ168" s="1"/>
      <c r="KJR168" s="1"/>
      <c r="KJS168" s="1"/>
      <c r="KJT168" s="1"/>
      <c r="KJU168" s="1"/>
      <c r="KJV168" s="1"/>
      <c r="KJW168" s="1"/>
      <c r="KJX168" s="1"/>
      <c r="KJY168" s="1"/>
      <c r="KJZ168" s="1"/>
      <c r="KKA168" s="1"/>
      <c r="KKB168" s="1"/>
      <c r="KKC168" s="1"/>
      <c r="KKD168" s="1"/>
      <c r="KKE168" s="1"/>
      <c r="KKF168" s="1"/>
      <c r="KKG168" s="1"/>
      <c r="KKH168" s="1"/>
      <c r="KKI168" s="1"/>
      <c r="KKJ168" s="1"/>
      <c r="KKK168" s="1"/>
      <c r="KKL168" s="1"/>
      <c r="KKM168" s="1"/>
      <c r="KKN168" s="1"/>
      <c r="KKO168" s="1"/>
      <c r="KKP168" s="1"/>
      <c r="KKQ168" s="1"/>
      <c r="KKR168" s="1"/>
      <c r="KKS168" s="1"/>
      <c r="KKT168" s="1"/>
      <c r="KKU168" s="1"/>
      <c r="KKV168" s="1"/>
      <c r="KKW168" s="1"/>
      <c r="KKX168" s="1"/>
      <c r="KKY168" s="1"/>
      <c r="KKZ168" s="1"/>
      <c r="KLA168" s="1"/>
      <c r="KLB168" s="1"/>
      <c r="KLC168" s="1"/>
      <c r="KLD168" s="1"/>
      <c r="KLE168" s="1"/>
      <c r="KLF168" s="1"/>
      <c r="KLG168" s="1"/>
      <c r="KLH168" s="1"/>
      <c r="KLI168" s="1"/>
      <c r="KLJ168" s="1"/>
      <c r="KLK168" s="1"/>
      <c r="KLL168" s="1"/>
      <c r="KLM168" s="1"/>
      <c r="KLN168" s="1"/>
      <c r="KLO168" s="1"/>
      <c r="KLP168" s="1"/>
      <c r="KLQ168" s="1"/>
      <c r="KLR168" s="1"/>
      <c r="KLS168" s="1"/>
      <c r="KLT168" s="1"/>
      <c r="KLU168" s="1"/>
      <c r="KLV168" s="1"/>
      <c r="KLW168" s="1"/>
      <c r="KLX168" s="1"/>
      <c r="KLY168" s="1"/>
      <c r="KLZ168" s="1"/>
      <c r="KMA168" s="1"/>
      <c r="KMB168" s="1"/>
      <c r="KMC168" s="1"/>
      <c r="KMD168" s="1"/>
      <c r="KME168" s="1"/>
      <c r="KMF168" s="1"/>
      <c r="KMG168" s="1"/>
      <c r="KMH168" s="1"/>
      <c r="KMI168" s="1"/>
      <c r="KMJ168" s="1"/>
      <c r="KMK168" s="1"/>
      <c r="KML168" s="1"/>
      <c r="KMM168" s="1"/>
      <c r="KMN168" s="1"/>
      <c r="KMO168" s="1"/>
      <c r="KMP168" s="1"/>
      <c r="KMQ168" s="1"/>
      <c r="KMR168" s="1"/>
      <c r="KMS168" s="1"/>
      <c r="KMT168" s="1"/>
      <c r="KMU168" s="1"/>
      <c r="KMV168" s="1"/>
      <c r="KMW168" s="1"/>
      <c r="KMX168" s="1"/>
      <c r="KMY168" s="1"/>
      <c r="KMZ168" s="1"/>
      <c r="KNA168" s="1"/>
      <c r="KNB168" s="1"/>
      <c r="KNC168" s="1"/>
      <c r="KND168" s="1"/>
      <c r="KNE168" s="1"/>
      <c r="KNF168" s="1"/>
      <c r="KNG168" s="1"/>
      <c r="KNH168" s="1"/>
      <c r="KNI168" s="1"/>
      <c r="KNJ168" s="1"/>
      <c r="KNK168" s="1"/>
      <c r="KNL168" s="1"/>
      <c r="KNM168" s="1"/>
      <c r="KNN168" s="1"/>
      <c r="KNO168" s="1"/>
      <c r="KNP168" s="1"/>
      <c r="KNQ168" s="1"/>
      <c r="KNR168" s="1"/>
      <c r="KNS168" s="1"/>
      <c r="KNT168" s="1"/>
      <c r="KNU168" s="1"/>
      <c r="KNV168" s="1"/>
      <c r="KNW168" s="1"/>
      <c r="KNX168" s="1"/>
      <c r="KNY168" s="1"/>
      <c r="KNZ168" s="1"/>
      <c r="KOA168" s="1"/>
      <c r="KOB168" s="1"/>
      <c r="KOC168" s="1"/>
      <c r="KOD168" s="1"/>
      <c r="KOE168" s="1"/>
      <c r="KOF168" s="1"/>
      <c r="KOG168" s="1"/>
      <c r="KOH168" s="1"/>
      <c r="KOI168" s="1"/>
      <c r="KOJ168" s="1"/>
      <c r="KOK168" s="1"/>
      <c r="KOL168" s="1"/>
      <c r="KOM168" s="1"/>
      <c r="KON168" s="1"/>
      <c r="KOO168" s="1"/>
      <c r="KOP168" s="1"/>
      <c r="KOQ168" s="1"/>
      <c r="KOR168" s="1"/>
      <c r="KOS168" s="1"/>
      <c r="KOT168" s="1"/>
      <c r="KOU168" s="1"/>
      <c r="KOV168" s="1"/>
      <c r="KOW168" s="1"/>
      <c r="KOX168" s="1"/>
      <c r="KOY168" s="1"/>
      <c r="KOZ168" s="1"/>
      <c r="KPA168" s="1"/>
      <c r="KPB168" s="1"/>
      <c r="KPC168" s="1"/>
      <c r="KPD168" s="1"/>
      <c r="KPE168" s="1"/>
      <c r="KPF168" s="1"/>
      <c r="KPG168" s="1"/>
      <c r="KPH168" s="1"/>
      <c r="KPI168" s="1"/>
      <c r="KPJ168" s="1"/>
      <c r="KPK168" s="1"/>
      <c r="KPL168" s="1"/>
      <c r="KPM168" s="1"/>
      <c r="KPN168" s="1"/>
      <c r="KPO168" s="1"/>
      <c r="KPP168" s="1"/>
      <c r="KPQ168" s="1"/>
      <c r="KPR168" s="1"/>
      <c r="KPS168" s="1"/>
      <c r="KPT168" s="1"/>
      <c r="KPU168" s="1"/>
      <c r="KPV168" s="1"/>
      <c r="KPW168" s="1"/>
      <c r="KPX168" s="1"/>
      <c r="KPY168" s="1"/>
      <c r="KPZ168" s="1"/>
      <c r="KQA168" s="1"/>
      <c r="KQB168" s="1"/>
      <c r="KQC168" s="1"/>
      <c r="KQD168" s="1"/>
      <c r="KQE168" s="1"/>
      <c r="KQF168" s="1"/>
      <c r="KQG168" s="1"/>
      <c r="KQH168" s="1"/>
      <c r="KQI168" s="1"/>
      <c r="KQJ168" s="1"/>
      <c r="KQK168" s="1"/>
      <c r="KQL168" s="1"/>
      <c r="KQM168" s="1"/>
      <c r="KQN168" s="1"/>
      <c r="KQO168" s="1"/>
      <c r="KQP168" s="1"/>
      <c r="KQQ168" s="1"/>
      <c r="KQR168" s="1"/>
      <c r="KQS168" s="1"/>
      <c r="KQT168" s="1"/>
      <c r="KQU168" s="1"/>
      <c r="KQV168" s="1"/>
      <c r="KQW168" s="1"/>
      <c r="KQX168" s="1"/>
      <c r="KQY168" s="1"/>
      <c r="KQZ168" s="1"/>
      <c r="KRA168" s="1"/>
      <c r="KRB168" s="1"/>
      <c r="KRC168" s="1"/>
      <c r="KRD168" s="1"/>
      <c r="KRE168" s="1"/>
      <c r="KRF168" s="1"/>
      <c r="KRG168" s="1"/>
      <c r="KRH168" s="1"/>
      <c r="KRI168" s="1"/>
      <c r="KRJ168" s="1"/>
      <c r="KRK168" s="1"/>
      <c r="KRL168" s="1"/>
      <c r="KRM168" s="1"/>
      <c r="KRN168" s="1"/>
      <c r="KRO168" s="1"/>
      <c r="KRP168" s="1"/>
      <c r="KRQ168" s="1"/>
      <c r="KRR168" s="1"/>
      <c r="KRS168" s="1"/>
      <c r="KRT168" s="1"/>
      <c r="KRU168" s="1"/>
      <c r="KRV168" s="1"/>
      <c r="KRW168" s="1"/>
      <c r="KRX168" s="1"/>
      <c r="KRY168" s="1"/>
      <c r="KRZ168" s="1"/>
      <c r="KSA168" s="1"/>
      <c r="KSB168" s="1"/>
      <c r="KSC168" s="1"/>
      <c r="KSD168" s="1"/>
      <c r="KSE168" s="1"/>
      <c r="KSF168" s="1"/>
      <c r="KSG168" s="1"/>
      <c r="KSH168" s="1"/>
      <c r="KSI168" s="1"/>
      <c r="KSJ168" s="1"/>
      <c r="KSK168" s="1"/>
      <c r="KSL168" s="1"/>
      <c r="KSM168" s="1"/>
      <c r="KSN168" s="1"/>
      <c r="KSO168" s="1"/>
      <c r="KSP168" s="1"/>
      <c r="KSQ168" s="1"/>
      <c r="KSR168" s="1"/>
      <c r="KSS168" s="1"/>
      <c r="KST168" s="1"/>
      <c r="KSU168" s="1"/>
      <c r="KSV168" s="1"/>
      <c r="KSW168" s="1"/>
      <c r="KSX168" s="1"/>
      <c r="KSY168" s="1"/>
      <c r="KSZ168" s="1"/>
      <c r="KTA168" s="1"/>
      <c r="KTB168" s="1"/>
      <c r="KTC168" s="1"/>
      <c r="KTD168" s="1"/>
      <c r="KTE168" s="1"/>
      <c r="KTF168" s="1"/>
      <c r="KTG168" s="1"/>
      <c r="KTH168" s="1"/>
      <c r="KTI168" s="1"/>
      <c r="KTJ168" s="1"/>
      <c r="KTK168" s="1"/>
      <c r="KTL168" s="1"/>
      <c r="KTM168" s="1"/>
      <c r="KTN168" s="1"/>
      <c r="KTO168" s="1"/>
      <c r="KTP168" s="1"/>
      <c r="KTQ168" s="1"/>
      <c r="KTR168" s="1"/>
      <c r="KTS168" s="1"/>
      <c r="KTT168" s="1"/>
      <c r="KTU168" s="1"/>
      <c r="KTV168" s="1"/>
      <c r="KTW168" s="1"/>
      <c r="KTX168" s="1"/>
      <c r="KTY168" s="1"/>
      <c r="KTZ168" s="1"/>
      <c r="KUA168" s="1"/>
      <c r="KUB168" s="1"/>
      <c r="KUC168" s="1"/>
      <c r="KUD168" s="1"/>
      <c r="KUE168" s="1"/>
      <c r="KUF168" s="1"/>
      <c r="KUG168" s="1"/>
      <c r="KUH168" s="1"/>
      <c r="KUI168" s="1"/>
      <c r="KUJ168" s="1"/>
      <c r="KUK168" s="1"/>
      <c r="KUL168" s="1"/>
      <c r="KUM168" s="1"/>
      <c r="KUN168" s="1"/>
      <c r="KUO168" s="1"/>
      <c r="KUP168" s="1"/>
      <c r="KUQ168" s="1"/>
      <c r="KUR168" s="1"/>
      <c r="KUS168" s="1"/>
      <c r="KUT168" s="1"/>
      <c r="KUU168" s="1"/>
      <c r="KUV168" s="1"/>
      <c r="KUW168" s="1"/>
      <c r="KUX168" s="1"/>
      <c r="KUY168" s="1"/>
      <c r="KUZ168" s="1"/>
      <c r="KVA168" s="1"/>
      <c r="KVB168" s="1"/>
      <c r="KVC168" s="1"/>
      <c r="KVD168" s="1"/>
      <c r="KVE168" s="1"/>
      <c r="KVF168" s="1"/>
      <c r="KVG168" s="1"/>
      <c r="KVH168" s="1"/>
      <c r="KVI168" s="1"/>
      <c r="KVJ168" s="1"/>
      <c r="KVK168" s="1"/>
      <c r="KVL168" s="1"/>
      <c r="KVM168" s="1"/>
      <c r="KVN168" s="1"/>
      <c r="KVO168" s="1"/>
      <c r="KVP168" s="1"/>
      <c r="KVQ168" s="1"/>
      <c r="KVR168" s="1"/>
      <c r="KVS168" s="1"/>
      <c r="KVT168" s="1"/>
      <c r="KVU168" s="1"/>
      <c r="KVV168" s="1"/>
      <c r="KVW168" s="1"/>
      <c r="KVX168" s="1"/>
      <c r="KVY168" s="1"/>
      <c r="KVZ168" s="1"/>
      <c r="KWA168" s="1"/>
      <c r="KWB168" s="1"/>
      <c r="KWC168" s="1"/>
      <c r="KWD168" s="1"/>
      <c r="KWE168" s="1"/>
      <c r="KWF168" s="1"/>
      <c r="KWG168" s="1"/>
      <c r="KWH168" s="1"/>
      <c r="KWI168" s="1"/>
      <c r="KWJ168" s="1"/>
      <c r="KWK168" s="1"/>
      <c r="KWL168" s="1"/>
      <c r="KWM168" s="1"/>
      <c r="KWN168" s="1"/>
      <c r="KWO168" s="1"/>
      <c r="KWP168" s="1"/>
      <c r="KWQ168" s="1"/>
      <c r="KWR168" s="1"/>
      <c r="KWS168" s="1"/>
      <c r="KWT168" s="1"/>
      <c r="KWU168" s="1"/>
      <c r="KWV168" s="1"/>
      <c r="KWW168" s="1"/>
      <c r="KWX168" s="1"/>
      <c r="KWY168" s="1"/>
      <c r="KWZ168" s="1"/>
      <c r="KXA168" s="1"/>
      <c r="KXB168" s="1"/>
      <c r="KXC168" s="1"/>
      <c r="KXD168" s="1"/>
      <c r="KXE168" s="1"/>
      <c r="KXF168" s="1"/>
      <c r="KXG168" s="1"/>
      <c r="KXH168" s="1"/>
      <c r="KXI168" s="1"/>
      <c r="KXJ168" s="1"/>
      <c r="KXK168" s="1"/>
      <c r="KXL168" s="1"/>
      <c r="KXM168" s="1"/>
      <c r="KXN168" s="1"/>
      <c r="KXO168" s="1"/>
      <c r="KXP168" s="1"/>
      <c r="KXQ168" s="1"/>
      <c r="KXR168" s="1"/>
      <c r="KXS168" s="1"/>
      <c r="KXT168" s="1"/>
      <c r="KXU168" s="1"/>
      <c r="KXV168" s="1"/>
      <c r="KXW168" s="1"/>
      <c r="KXX168" s="1"/>
      <c r="KXY168" s="1"/>
      <c r="KXZ168" s="1"/>
      <c r="KYA168" s="1"/>
      <c r="KYB168" s="1"/>
      <c r="KYC168" s="1"/>
      <c r="KYD168" s="1"/>
      <c r="KYE168" s="1"/>
      <c r="KYF168" s="1"/>
      <c r="KYG168" s="1"/>
      <c r="KYH168" s="1"/>
      <c r="KYI168" s="1"/>
      <c r="KYJ168" s="1"/>
      <c r="KYK168" s="1"/>
      <c r="KYL168" s="1"/>
      <c r="KYM168" s="1"/>
      <c r="KYN168" s="1"/>
      <c r="KYO168" s="1"/>
      <c r="KYP168" s="1"/>
      <c r="KYQ168" s="1"/>
      <c r="KYR168" s="1"/>
      <c r="KYS168" s="1"/>
      <c r="KYT168" s="1"/>
      <c r="KYU168" s="1"/>
      <c r="KYV168" s="1"/>
      <c r="KYW168" s="1"/>
      <c r="KYX168" s="1"/>
      <c r="KYY168" s="1"/>
      <c r="KYZ168" s="1"/>
      <c r="KZA168" s="1"/>
      <c r="KZB168" s="1"/>
      <c r="KZC168" s="1"/>
      <c r="KZD168" s="1"/>
      <c r="KZE168" s="1"/>
      <c r="KZF168" s="1"/>
      <c r="KZG168" s="1"/>
      <c r="KZH168" s="1"/>
      <c r="KZI168" s="1"/>
      <c r="KZJ168" s="1"/>
      <c r="KZK168" s="1"/>
      <c r="KZL168" s="1"/>
      <c r="KZM168" s="1"/>
      <c r="KZN168" s="1"/>
      <c r="KZO168" s="1"/>
      <c r="KZP168" s="1"/>
      <c r="KZQ168" s="1"/>
      <c r="KZR168" s="1"/>
      <c r="KZS168" s="1"/>
      <c r="KZT168" s="1"/>
      <c r="KZU168" s="1"/>
      <c r="KZV168" s="1"/>
      <c r="KZW168" s="1"/>
      <c r="KZX168" s="1"/>
      <c r="KZY168" s="1"/>
      <c r="KZZ168" s="1"/>
      <c r="LAA168" s="1"/>
      <c r="LAB168" s="1"/>
      <c r="LAC168" s="1"/>
      <c r="LAD168" s="1"/>
      <c r="LAE168" s="1"/>
      <c r="LAF168" s="1"/>
      <c r="LAG168" s="1"/>
      <c r="LAH168" s="1"/>
      <c r="LAI168" s="1"/>
      <c r="LAJ168" s="1"/>
      <c r="LAK168" s="1"/>
      <c r="LAL168" s="1"/>
      <c r="LAM168" s="1"/>
      <c r="LAN168" s="1"/>
      <c r="LAO168" s="1"/>
      <c r="LAP168" s="1"/>
      <c r="LAQ168" s="1"/>
      <c r="LAR168" s="1"/>
      <c r="LAS168" s="1"/>
      <c r="LAT168" s="1"/>
      <c r="LAU168" s="1"/>
      <c r="LAV168" s="1"/>
      <c r="LAW168" s="1"/>
      <c r="LAX168" s="1"/>
      <c r="LAY168" s="1"/>
      <c r="LAZ168" s="1"/>
      <c r="LBA168" s="1"/>
      <c r="LBB168" s="1"/>
      <c r="LBC168" s="1"/>
      <c r="LBD168" s="1"/>
      <c r="LBE168" s="1"/>
      <c r="LBF168" s="1"/>
      <c r="LBG168" s="1"/>
      <c r="LBH168" s="1"/>
      <c r="LBI168" s="1"/>
      <c r="LBJ168" s="1"/>
      <c r="LBK168" s="1"/>
      <c r="LBL168" s="1"/>
      <c r="LBM168" s="1"/>
      <c r="LBN168" s="1"/>
      <c r="LBO168" s="1"/>
      <c r="LBP168" s="1"/>
      <c r="LBQ168" s="1"/>
      <c r="LBR168" s="1"/>
      <c r="LBS168" s="1"/>
      <c r="LBT168" s="1"/>
      <c r="LBU168" s="1"/>
      <c r="LBV168" s="1"/>
      <c r="LBW168" s="1"/>
      <c r="LBX168" s="1"/>
      <c r="LBY168" s="1"/>
      <c r="LBZ168" s="1"/>
      <c r="LCA168" s="1"/>
      <c r="LCB168" s="1"/>
      <c r="LCC168" s="1"/>
      <c r="LCD168" s="1"/>
      <c r="LCE168" s="1"/>
      <c r="LCF168" s="1"/>
      <c r="LCG168" s="1"/>
      <c r="LCH168" s="1"/>
      <c r="LCI168" s="1"/>
      <c r="LCJ168" s="1"/>
      <c r="LCK168" s="1"/>
      <c r="LCL168" s="1"/>
      <c r="LCM168" s="1"/>
      <c r="LCN168" s="1"/>
      <c r="LCO168" s="1"/>
      <c r="LCP168" s="1"/>
      <c r="LCQ168" s="1"/>
      <c r="LCR168" s="1"/>
      <c r="LCS168" s="1"/>
      <c r="LCT168" s="1"/>
      <c r="LCU168" s="1"/>
      <c r="LCV168" s="1"/>
      <c r="LCW168" s="1"/>
      <c r="LCX168" s="1"/>
      <c r="LCY168" s="1"/>
      <c r="LCZ168" s="1"/>
      <c r="LDA168" s="1"/>
      <c r="LDB168" s="1"/>
      <c r="LDC168" s="1"/>
      <c r="LDD168" s="1"/>
      <c r="LDE168" s="1"/>
      <c r="LDF168" s="1"/>
      <c r="LDG168" s="1"/>
      <c r="LDH168" s="1"/>
      <c r="LDI168" s="1"/>
      <c r="LDJ168" s="1"/>
      <c r="LDK168" s="1"/>
      <c r="LDL168" s="1"/>
      <c r="LDM168" s="1"/>
      <c r="LDN168" s="1"/>
      <c r="LDO168" s="1"/>
      <c r="LDP168" s="1"/>
      <c r="LDQ168" s="1"/>
      <c r="LDR168" s="1"/>
      <c r="LDS168" s="1"/>
      <c r="LDT168" s="1"/>
      <c r="LDU168" s="1"/>
      <c r="LDV168" s="1"/>
      <c r="LDW168" s="1"/>
      <c r="LDX168" s="1"/>
      <c r="LDY168" s="1"/>
      <c r="LDZ168" s="1"/>
      <c r="LEA168" s="1"/>
      <c r="LEB168" s="1"/>
      <c r="LEC168" s="1"/>
      <c r="LED168" s="1"/>
      <c r="LEE168" s="1"/>
      <c r="LEF168" s="1"/>
      <c r="LEG168" s="1"/>
      <c r="LEH168" s="1"/>
      <c r="LEI168" s="1"/>
      <c r="LEJ168" s="1"/>
      <c r="LEK168" s="1"/>
      <c r="LEL168" s="1"/>
      <c r="LEM168" s="1"/>
      <c r="LEN168" s="1"/>
      <c r="LEO168" s="1"/>
      <c r="LEP168" s="1"/>
      <c r="LEQ168" s="1"/>
      <c r="LER168" s="1"/>
      <c r="LES168" s="1"/>
      <c r="LET168" s="1"/>
      <c r="LEU168" s="1"/>
      <c r="LEV168" s="1"/>
      <c r="LEW168" s="1"/>
      <c r="LEX168" s="1"/>
      <c r="LEY168" s="1"/>
      <c r="LEZ168" s="1"/>
      <c r="LFA168" s="1"/>
      <c r="LFB168" s="1"/>
      <c r="LFC168" s="1"/>
      <c r="LFD168" s="1"/>
      <c r="LFE168" s="1"/>
      <c r="LFF168" s="1"/>
      <c r="LFG168" s="1"/>
      <c r="LFH168" s="1"/>
      <c r="LFI168" s="1"/>
      <c r="LFJ168" s="1"/>
      <c r="LFK168" s="1"/>
      <c r="LFL168" s="1"/>
      <c r="LFM168" s="1"/>
      <c r="LFN168" s="1"/>
      <c r="LFO168" s="1"/>
      <c r="LFP168" s="1"/>
      <c r="LFQ168" s="1"/>
      <c r="LFR168" s="1"/>
      <c r="LFS168" s="1"/>
      <c r="LFT168" s="1"/>
      <c r="LFU168" s="1"/>
      <c r="LFV168" s="1"/>
      <c r="LFW168" s="1"/>
      <c r="LFX168" s="1"/>
      <c r="LFY168" s="1"/>
      <c r="LFZ168" s="1"/>
      <c r="LGA168" s="1"/>
      <c r="LGB168" s="1"/>
      <c r="LGC168" s="1"/>
      <c r="LGD168" s="1"/>
      <c r="LGE168" s="1"/>
      <c r="LGF168" s="1"/>
      <c r="LGG168" s="1"/>
      <c r="LGH168" s="1"/>
      <c r="LGI168" s="1"/>
      <c r="LGJ168" s="1"/>
      <c r="LGK168" s="1"/>
      <c r="LGL168" s="1"/>
      <c r="LGM168" s="1"/>
      <c r="LGN168" s="1"/>
      <c r="LGO168" s="1"/>
      <c r="LGP168" s="1"/>
      <c r="LGQ168" s="1"/>
      <c r="LGR168" s="1"/>
      <c r="LGS168" s="1"/>
      <c r="LGT168" s="1"/>
      <c r="LGU168" s="1"/>
      <c r="LGV168" s="1"/>
      <c r="LGW168" s="1"/>
      <c r="LGX168" s="1"/>
      <c r="LGY168" s="1"/>
      <c r="LGZ168" s="1"/>
      <c r="LHA168" s="1"/>
      <c r="LHB168" s="1"/>
      <c r="LHC168" s="1"/>
      <c r="LHD168" s="1"/>
      <c r="LHE168" s="1"/>
      <c r="LHF168" s="1"/>
      <c r="LHG168" s="1"/>
      <c r="LHH168" s="1"/>
      <c r="LHI168" s="1"/>
      <c r="LHJ168" s="1"/>
      <c r="LHK168" s="1"/>
      <c r="LHL168" s="1"/>
      <c r="LHM168" s="1"/>
      <c r="LHN168" s="1"/>
      <c r="LHO168" s="1"/>
      <c r="LHP168" s="1"/>
      <c r="LHQ168" s="1"/>
      <c r="LHR168" s="1"/>
      <c r="LHS168" s="1"/>
      <c r="LHT168" s="1"/>
      <c r="LHU168" s="1"/>
      <c r="LHV168" s="1"/>
      <c r="LHW168" s="1"/>
      <c r="LHX168" s="1"/>
      <c r="LHY168" s="1"/>
      <c r="LHZ168" s="1"/>
      <c r="LIA168" s="1"/>
      <c r="LIB168" s="1"/>
      <c r="LIC168" s="1"/>
      <c r="LID168" s="1"/>
      <c r="LIE168" s="1"/>
      <c r="LIF168" s="1"/>
      <c r="LIG168" s="1"/>
      <c r="LIH168" s="1"/>
      <c r="LII168" s="1"/>
      <c r="LIJ168" s="1"/>
      <c r="LIK168" s="1"/>
      <c r="LIL168" s="1"/>
      <c r="LIM168" s="1"/>
      <c r="LIN168" s="1"/>
      <c r="LIO168" s="1"/>
      <c r="LIP168" s="1"/>
      <c r="LIQ168" s="1"/>
      <c r="LIR168" s="1"/>
      <c r="LIS168" s="1"/>
      <c r="LIT168" s="1"/>
      <c r="LIU168" s="1"/>
      <c r="LIV168" s="1"/>
      <c r="LIW168" s="1"/>
      <c r="LIX168" s="1"/>
      <c r="LIY168" s="1"/>
      <c r="LIZ168" s="1"/>
      <c r="LJA168" s="1"/>
      <c r="LJB168" s="1"/>
      <c r="LJC168" s="1"/>
      <c r="LJD168" s="1"/>
      <c r="LJE168" s="1"/>
      <c r="LJF168" s="1"/>
      <c r="LJG168" s="1"/>
      <c r="LJH168" s="1"/>
      <c r="LJI168" s="1"/>
      <c r="LJJ168" s="1"/>
      <c r="LJK168" s="1"/>
      <c r="LJL168" s="1"/>
      <c r="LJM168" s="1"/>
      <c r="LJN168" s="1"/>
      <c r="LJO168" s="1"/>
      <c r="LJP168" s="1"/>
      <c r="LJQ168" s="1"/>
      <c r="LJR168" s="1"/>
      <c r="LJS168" s="1"/>
      <c r="LJT168" s="1"/>
      <c r="LJU168" s="1"/>
      <c r="LJV168" s="1"/>
      <c r="LJW168" s="1"/>
      <c r="LJX168" s="1"/>
      <c r="LJY168" s="1"/>
      <c r="LJZ168" s="1"/>
      <c r="LKA168" s="1"/>
      <c r="LKB168" s="1"/>
      <c r="LKC168" s="1"/>
      <c r="LKD168" s="1"/>
      <c r="LKE168" s="1"/>
      <c r="LKF168" s="1"/>
      <c r="LKG168" s="1"/>
      <c r="LKH168" s="1"/>
      <c r="LKI168" s="1"/>
      <c r="LKJ168" s="1"/>
      <c r="LKK168" s="1"/>
      <c r="LKL168" s="1"/>
      <c r="LKM168" s="1"/>
      <c r="LKN168" s="1"/>
      <c r="LKO168" s="1"/>
      <c r="LKP168" s="1"/>
      <c r="LKQ168" s="1"/>
      <c r="LKR168" s="1"/>
      <c r="LKS168" s="1"/>
      <c r="LKT168" s="1"/>
      <c r="LKU168" s="1"/>
      <c r="LKV168" s="1"/>
      <c r="LKW168" s="1"/>
      <c r="LKX168" s="1"/>
      <c r="LKY168" s="1"/>
      <c r="LKZ168" s="1"/>
      <c r="LLA168" s="1"/>
      <c r="LLB168" s="1"/>
      <c r="LLC168" s="1"/>
      <c r="LLD168" s="1"/>
      <c r="LLE168" s="1"/>
      <c r="LLF168" s="1"/>
      <c r="LLG168" s="1"/>
      <c r="LLH168" s="1"/>
      <c r="LLI168" s="1"/>
      <c r="LLJ168" s="1"/>
      <c r="LLK168" s="1"/>
      <c r="LLL168" s="1"/>
      <c r="LLM168" s="1"/>
      <c r="LLN168" s="1"/>
      <c r="LLO168" s="1"/>
      <c r="LLP168" s="1"/>
      <c r="LLQ168" s="1"/>
      <c r="LLR168" s="1"/>
      <c r="LLS168" s="1"/>
      <c r="LLT168" s="1"/>
      <c r="LLU168" s="1"/>
      <c r="LLV168" s="1"/>
      <c r="LLW168" s="1"/>
      <c r="LLX168" s="1"/>
      <c r="LLY168" s="1"/>
      <c r="LLZ168" s="1"/>
      <c r="LMA168" s="1"/>
      <c r="LMB168" s="1"/>
      <c r="LMC168" s="1"/>
      <c r="LMD168" s="1"/>
      <c r="LME168" s="1"/>
      <c r="LMF168" s="1"/>
      <c r="LMG168" s="1"/>
      <c r="LMH168" s="1"/>
      <c r="LMI168" s="1"/>
      <c r="LMJ168" s="1"/>
      <c r="LMK168" s="1"/>
      <c r="LML168" s="1"/>
      <c r="LMM168" s="1"/>
      <c r="LMN168" s="1"/>
      <c r="LMO168" s="1"/>
      <c r="LMP168" s="1"/>
      <c r="LMQ168" s="1"/>
      <c r="LMR168" s="1"/>
      <c r="LMS168" s="1"/>
      <c r="LMT168" s="1"/>
      <c r="LMU168" s="1"/>
      <c r="LMV168" s="1"/>
      <c r="LMW168" s="1"/>
      <c r="LMX168" s="1"/>
      <c r="LMY168" s="1"/>
      <c r="LMZ168" s="1"/>
      <c r="LNA168" s="1"/>
      <c r="LNB168" s="1"/>
      <c r="LNC168" s="1"/>
      <c r="LND168" s="1"/>
      <c r="LNE168" s="1"/>
      <c r="LNF168" s="1"/>
      <c r="LNG168" s="1"/>
      <c r="LNH168" s="1"/>
      <c r="LNI168" s="1"/>
      <c r="LNJ168" s="1"/>
      <c r="LNK168" s="1"/>
      <c r="LNL168" s="1"/>
      <c r="LNM168" s="1"/>
      <c r="LNN168" s="1"/>
      <c r="LNO168" s="1"/>
      <c r="LNP168" s="1"/>
      <c r="LNQ168" s="1"/>
      <c r="LNR168" s="1"/>
      <c r="LNS168" s="1"/>
      <c r="LNT168" s="1"/>
      <c r="LNU168" s="1"/>
      <c r="LNV168" s="1"/>
      <c r="LNW168" s="1"/>
      <c r="LNX168" s="1"/>
      <c r="LNY168" s="1"/>
      <c r="LNZ168" s="1"/>
      <c r="LOA168" s="1"/>
      <c r="LOB168" s="1"/>
      <c r="LOC168" s="1"/>
      <c r="LOD168" s="1"/>
      <c r="LOE168" s="1"/>
      <c r="LOF168" s="1"/>
      <c r="LOG168" s="1"/>
      <c r="LOH168" s="1"/>
      <c r="LOI168" s="1"/>
      <c r="LOJ168" s="1"/>
      <c r="LOK168" s="1"/>
      <c r="LOL168" s="1"/>
      <c r="LOM168" s="1"/>
      <c r="LON168" s="1"/>
      <c r="LOO168" s="1"/>
      <c r="LOP168" s="1"/>
      <c r="LOQ168" s="1"/>
      <c r="LOR168" s="1"/>
      <c r="LOS168" s="1"/>
      <c r="LOT168" s="1"/>
      <c r="LOU168" s="1"/>
      <c r="LOV168" s="1"/>
      <c r="LOW168" s="1"/>
      <c r="LOX168" s="1"/>
      <c r="LOY168" s="1"/>
      <c r="LOZ168" s="1"/>
      <c r="LPA168" s="1"/>
      <c r="LPB168" s="1"/>
      <c r="LPC168" s="1"/>
      <c r="LPD168" s="1"/>
      <c r="LPE168" s="1"/>
      <c r="LPF168" s="1"/>
      <c r="LPG168" s="1"/>
      <c r="LPH168" s="1"/>
      <c r="LPI168" s="1"/>
      <c r="LPJ168" s="1"/>
      <c r="LPK168" s="1"/>
      <c r="LPL168" s="1"/>
      <c r="LPM168" s="1"/>
      <c r="LPN168" s="1"/>
      <c r="LPO168" s="1"/>
      <c r="LPP168" s="1"/>
      <c r="LPQ168" s="1"/>
      <c r="LPR168" s="1"/>
      <c r="LPS168" s="1"/>
      <c r="LPT168" s="1"/>
      <c r="LPU168" s="1"/>
      <c r="LPV168" s="1"/>
      <c r="LPW168" s="1"/>
      <c r="LPX168" s="1"/>
      <c r="LPY168" s="1"/>
      <c r="LPZ168" s="1"/>
      <c r="LQA168" s="1"/>
      <c r="LQB168" s="1"/>
      <c r="LQC168" s="1"/>
      <c r="LQD168" s="1"/>
      <c r="LQE168" s="1"/>
      <c r="LQF168" s="1"/>
      <c r="LQG168" s="1"/>
      <c r="LQH168" s="1"/>
      <c r="LQI168" s="1"/>
      <c r="LQJ168" s="1"/>
      <c r="LQK168" s="1"/>
      <c r="LQL168" s="1"/>
      <c r="LQM168" s="1"/>
      <c r="LQN168" s="1"/>
      <c r="LQO168" s="1"/>
      <c r="LQP168" s="1"/>
      <c r="LQQ168" s="1"/>
      <c r="LQR168" s="1"/>
      <c r="LQS168" s="1"/>
      <c r="LQT168" s="1"/>
      <c r="LQU168" s="1"/>
      <c r="LQV168" s="1"/>
      <c r="LQW168" s="1"/>
      <c r="LQX168" s="1"/>
      <c r="LQY168" s="1"/>
      <c r="LQZ168" s="1"/>
      <c r="LRA168" s="1"/>
      <c r="LRB168" s="1"/>
      <c r="LRC168" s="1"/>
      <c r="LRD168" s="1"/>
      <c r="LRE168" s="1"/>
      <c r="LRF168" s="1"/>
      <c r="LRG168" s="1"/>
      <c r="LRH168" s="1"/>
      <c r="LRI168" s="1"/>
      <c r="LRJ168" s="1"/>
      <c r="LRK168" s="1"/>
      <c r="LRL168" s="1"/>
      <c r="LRM168" s="1"/>
      <c r="LRN168" s="1"/>
      <c r="LRO168" s="1"/>
      <c r="LRP168" s="1"/>
      <c r="LRQ168" s="1"/>
      <c r="LRR168" s="1"/>
      <c r="LRS168" s="1"/>
      <c r="LRT168" s="1"/>
      <c r="LRU168" s="1"/>
      <c r="LRV168" s="1"/>
      <c r="LRW168" s="1"/>
      <c r="LRX168" s="1"/>
      <c r="LRY168" s="1"/>
      <c r="LRZ168" s="1"/>
      <c r="LSA168" s="1"/>
      <c r="LSB168" s="1"/>
      <c r="LSC168" s="1"/>
      <c r="LSD168" s="1"/>
      <c r="LSE168" s="1"/>
      <c r="LSF168" s="1"/>
      <c r="LSG168" s="1"/>
      <c r="LSH168" s="1"/>
      <c r="LSI168" s="1"/>
      <c r="LSJ168" s="1"/>
      <c r="LSK168" s="1"/>
      <c r="LSL168" s="1"/>
      <c r="LSM168" s="1"/>
      <c r="LSN168" s="1"/>
      <c r="LSO168" s="1"/>
      <c r="LSP168" s="1"/>
      <c r="LSQ168" s="1"/>
      <c r="LSR168" s="1"/>
      <c r="LSS168" s="1"/>
      <c r="LST168" s="1"/>
      <c r="LSU168" s="1"/>
      <c r="LSV168" s="1"/>
      <c r="LSW168" s="1"/>
      <c r="LSX168" s="1"/>
      <c r="LSY168" s="1"/>
      <c r="LSZ168" s="1"/>
      <c r="LTA168" s="1"/>
      <c r="LTB168" s="1"/>
      <c r="LTC168" s="1"/>
      <c r="LTD168" s="1"/>
      <c r="LTE168" s="1"/>
      <c r="LTF168" s="1"/>
      <c r="LTG168" s="1"/>
      <c r="LTH168" s="1"/>
      <c r="LTI168" s="1"/>
      <c r="LTJ168" s="1"/>
      <c r="LTK168" s="1"/>
      <c r="LTL168" s="1"/>
      <c r="LTM168" s="1"/>
      <c r="LTN168" s="1"/>
      <c r="LTO168" s="1"/>
      <c r="LTP168" s="1"/>
      <c r="LTQ168" s="1"/>
      <c r="LTR168" s="1"/>
      <c r="LTS168" s="1"/>
      <c r="LTT168" s="1"/>
      <c r="LTU168" s="1"/>
      <c r="LTV168" s="1"/>
      <c r="LTW168" s="1"/>
      <c r="LTX168" s="1"/>
      <c r="LTY168" s="1"/>
      <c r="LTZ168" s="1"/>
      <c r="LUA168" s="1"/>
      <c r="LUB168" s="1"/>
      <c r="LUC168" s="1"/>
      <c r="LUD168" s="1"/>
      <c r="LUE168" s="1"/>
      <c r="LUF168" s="1"/>
      <c r="LUG168" s="1"/>
      <c r="LUH168" s="1"/>
      <c r="LUI168" s="1"/>
      <c r="LUJ168" s="1"/>
      <c r="LUK168" s="1"/>
      <c r="LUL168" s="1"/>
      <c r="LUM168" s="1"/>
      <c r="LUN168" s="1"/>
      <c r="LUO168" s="1"/>
      <c r="LUP168" s="1"/>
      <c r="LUQ168" s="1"/>
      <c r="LUR168" s="1"/>
      <c r="LUS168" s="1"/>
      <c r="LUT168" s="1"/>
      <c r="LUU168" s="1"/>
      <c r="LUV168" s="1"/>
      <c r="LUW168" s="1"/>
      <c r="LUX168" s="1"/>
      <c r="LUY168" s="1"/>
      <c r="LUZ168" s="1"/>
      <c r="LVA168" s="1"/>
      <c r="LVB168" s="1"/>
      <c r="LVC168" s="1"/>
      <c r="LVD168" s="1"/>
      <c r="LVE168" s="1"/>
      <c r="LVF168" s="1"/>
      <c r="LVG168" s="1"/>
      <c r="LVH168" s="1"/>
      <c r="LVI168" s="1"/>
      <c r="LVJ168" s="1"/>
      <c r="LVK168" s="1"/>
      <c r="LVL168" s="1"/>
      <c r="LVM168" s="1"/>
      <c r="LVN168" s="1"/>
      <c r="LVO168" s="1"/>
      <c r="LVP168" s="1"/>
      <c r="LVQ168" s="1"/>
      <c r="LVR168" s="1"/>
      <c r="LVS168" s="1"/>
      <c r="LVT168" s="1"/>
      <c r="LVU168" s="1"/>
      <c r="LVV168" s="1"/>
      <c r="LVW168" s="1"/>
      <c r="LVX168" s="1"/>
      <c r="LVY168" s="1"/>
      <c r="LVZ168" s="1"/>
      <c r="LWA168" s="1"/>
      <c r="LWB168" s="1"/>
      <c r="LWC168" s="1"/>
      <c r="LWD168" s="1"/>
      <c r="LWE168" s="1"/>
      <c r="LWF168" s="1"/>
      <c r="LWG168" s="1"/>
      <c r="LWH168" s="1"/>
      <c r="LWI168" s="1"/>
      <c r="LWJ168" s="1"/>
      <c r="LWK168" s="1"/>
      <c r="LWL168" s="1"/>
      <c r="LWM168" s="1"/>
      <c r="LWN168" s="1"/>
      <c r="LWO168" s="1"/>
      <c r="LWP168" s="1"/>
      <c r="LWQ168" s="1"/>
      <c r="LWR168" s="1"/>
      <c r="LWS168" s="1"/>
      <c r="LWT168" s="1"/>
      <c r="LWU168" s="1"/>
      <c r="LWV168" s="1"/>
      <c r="LWW168" s="1"/>
      <c r="LWX168" s="1"/>
      <c r="LWY168" s="1"/>
      <c r="LWZ168" s="1"/>
      <c r="LXA168" s="1"/>
      <c r="LXB168" s="1"/>
      <c r="LXC168" s="1"/>
      <c r="LXD168" s="1"/>
      <c r="LXE168" s="1"/>
      <c r="LXF168" s="1"/>
      <c r="LXG168" s="1"/>
      <c r="LXH168" s="1"/>
      <c r="LXI168" s="1"/>
      <c r="LXJ168" s="1"/>
      <c r="LXK168" s="1"/>
      <c r="LXL168" s="1"/>
      <c r="LXM168" s="1"/>
      <c r="LXN168" s="1"/>
      <c r="LXO168" s="1"/>
      <c r="LXP168" s="1"/>
      <c r="LXQ168" s="1"/>
      <c r="LXR168" s="1"/>
      <c r="LXS168" s="1"/>
      <c r="LXT168" s="1"/>
      <c r="LXU168" s="1"/>
      <c r="LXV168" s="1"/>
      <c r="LXW168" s="1"/>
      <c r="LXX168" s="1"/>
      <c r="LXY168" s="1"/>
      <c r="LXZ168" s="1"/>
      <c r="LYA168" s="1"/>
      <c r="LYB168" s="1"/>
      <c r="LYC168" s="1"/>
      <c r="LYD168" s="1"/>
      <c r="LYE168" s="1"/>
      <c r="LYF168" s="1"/>
      <c r="LYG168" s="1"/>
      <c r="LYH168" s="1"/>
      <c r="LYI168" s="1"/>
      <c r="LYJ168" s="1"/>
      <c r="LYK168" s="1"/>
      <c r="LYL168" s="1"/>
      <c r="LYM168" s="1"/>
      <c r="LYN168" s="1"/>
      <c r="LYO168" s="1"/>
      <c r="LYP168" s="1"/>
      <c r="LYQ168" s="1"/>
      <c r="LYR168" s="1"/>
      <c r="LYS168" s="1"/>
      <c r="LYT168" s="1"/>
      <c r="LYU168" s="1"/>
      <c r="LYV168" s="1"/>
      <c r="LYW168" s="1"/>
      <c r="LYX168" s="1"/>
      <c r="LYY168" s="1"/>
      <c r="LYZ168" s="1"/>
      <c r="LZA168" s="1"/>
      <c r="LZB168" s="1"/>
      <c r="LZC168" s="1"/>
      <c r="LZD168" s="1"/>
      <c r="LZE168" s="1"/>
      <c r="LZF168" s="1"/>
      <c r="LZG168" s="1"/>
      <c r="LZH168" s="1"/>
      <c r="LZI168" s="1"/>
      <c r="LZJ168" s="1"/>
      <c r="LZK168" s="1"/>
      <c r="LZL168" s="1"/>
      <c r="LZM168" s="1"/>
      <c r="LZN168" s="1"/>
      <c r="LZO168" s="1"/>
      <c r="LZP168" s="1"/>
      <c r="LZQ168" s="1"/>
      <c r="LZR168" s="1"/>
      <c r="LZS168" s="1"/>
      <c r="LZT168" s="1"/>
      <c r="LZU168" s="1"/>
      <c r="LZV168" s="1"/>
      <c r="LZW168" s="1"/>
      <c r="LZX168" s="1"/>
      <c r="LZY168" s="1"/>
      <c r="LZZ168" s="1"/>
      <c r="MAA168" s="1"/>
      <c r="MAB168" s="1"/>
      <c r="MAC168" s="1"/>
      <c r="MAD168" s="1"/>
      <c r="MAE168" s="1"/>
      <c r="MAF168" s="1"/>
      <c r="MAG168" s="1"/>
      <c r="MAH168" s="1"/>
      <c r="MAI168" s="1"/>
      <c r="MAJ168" s="1"/>
      <c r="MAK168" s="1"/>
      <c r="MAL168" s="1"/>
      <c r="MAM168" s="1"/>
      <c r="MAN168" s="1"/>
      <c r="MAO168" s="1"/>
      <c r="MAP168" s="1"/>
      <c r="MAQ168" s="1"/>
      <c r="MAR168" s="1"/>
      <c r="MAS168" s="1"/>
      <c r="MAT168" s="1"/>
      <c r="MAU168" s="1"/>
      <c r="MAV168" s="1"/>
      <c r="MAW168" s="1"/>
      <c r="MAX168" s="1"/>
      <c r="MAY168" s="1"/>
      <c r="MAZ168" s="1"/>
      <c r="MBA168" s="1"/>
      <c r="MBB168" s="1"/>
      <c r="MBC168" s="1"/>
      <c r="MBD168" s="1"/>
      <c r="MBE168" s="1"/>
      <c r="MBF168" s="1"/>
      <c r="MBG168" s="1"/>
      <c r="MBH168" s="1"/>
      <c r="MBI168" s="1"/>
      <c r="MBJ168" s="1"/>
      <c r="MBK168" s="1"/>
      <c r="MBL168" s="1"/>
      <c r="MBM168" s="1"/>
      <c r="MBN168" s="1"/>
      <c r="MBO168" s="1"/>
      <c r="MBP168" s="1"/>
      <c r="MBQ168" s="1"/>
      <c r="MBR168" s="1"/>
      <c r="MBS168" s="1"/>
      <c r="MBT168" s="1"/>
      <c r="MBU168" s="1"/>
      <c r="MBV168" s="1"/>
      <c r="MBW168" s="1"/>
      <c r="MBX168" s="1"/>
      <c r="MBY168" s="1"/>
      <c r="MBZ168" s="1"/>
      <c r="MCA168" s="1"/>
      <c r="MCB168" s="1"/>
      <c r="MCC168" s="1"/>
      <c r="MCD168" s="1"/>
      <c r="MCE168" s="1"/>
      <c r="MCF168" s="1"/>
      <c r="MCG168" s="1"/>
      <c r="MCH168" s="1"/>
      <c r="MCI168" s="1"/>
      <c r="MCJ168" s="1"/>
      <c r="MCK168" s="1"/>
      <c r="MCL168" s="1"/>
      <c r="MCM168" s="1"/>
      <c r="MCN168" s="1"/>
      <c r="MCO168" s="1"/>
      <c r="MCP168" s="1"/>
      <c r="MCQ168" s="1"/>
      <c r="MCR168" s="1"/>
      <c r="MCS168" s="1"/>
      <c r="MCT168" s="1"/>
      <c r="MCU168" s="1"/>
      <c r="MCV168" s="1"/>
      <c r="MCW168" s="1"/>
      <c r="MCX168" s="1"/>
      <c r="MCY168" s="1"/>
      <c r="MCZ168" s="1"/>
      <c r="MDA168" s="1"/>
      <c r="MDB168" s="1"/>
      <c r="MDC168" s="1"/>
      <c r="MDD168" s="1"/>
      <c r="MDE168" s="1"/>
      <c r="MDF168" s="1"/>
      <c r="MDG168" s="1"/>
      <c r="MDH168" s="1"/>
      <c r="MDI168" s="1"/>
      <c r="MDJ168" s="1"/>
      <c r="MDK168" s="1"/>
      <c r="MDL168" s="1"/>
      <c r="MDM168" s="1"/>
      <c r="MDN168" s="1"/>
      <c r="MDO168" s="1"/>
      <c r="MDP168" s="1"/>
      <c r="MDQ168" s="1"/>
      <c r="MDR168" s="1"/>
      <c r="MDS168" s="1"/>
      <c r="MDT168" s="1"/>
      <c r="MDU168" s="1"/>
      <c r="MDV168" s="1"/>
      <c r="MDW168" s="1"/>
      <c r="MDX168" s="1"/>
      <c r="MDY168" s="1"/>
      <c r="MDZ168" s="1"/>
      <c r="MEA168" s="1"/>
      <c r="MEB168" s="1"/>
      <c r="MEC168" s="1"/>
      <c r="MED168" s="1"/>
      <c r="MEE168" s="1"/>
      <c r="MEF168" s="1"/>
      <c r="MEG168" s="1"/>
      <c r="MEH168" s="1"/>
      <c r="MEI168" s="1"/>
      <c r="MEJ168" s="1"/>
      <c r="MEK168" s="1"/>
      <c r="MEL168" s="1"/>
      <c r="MEM168" s="1"/>
      <c r="MEN168" s="1"/>
      <c r="MEO168" s="1"/>
      <c r="MEP168" s="1"/>
      <c r="MEQ168" s="1"/>
      <c r="MER168" s="1"/>
      <c r="MES168" s="1"/>
      <c r="MET168" s="1"/>
      <c r="MEU168" s="1"/>
      <c r="MEV168" s="1"/>
      <c r="MEW168" s="1"/>
      <c r="MEX168" s="1"/>
      <c r="MEY168" s="1"/>
      <c r="MEZ168" s="1"/>
      <c r="MFA168" s="1"/>
      <c r="MFB168" s="1"/>
      <c r="MFC168" s="1"/>
      <c r="MFD168" s="1"/>
      <c r="MFE168" s="1"/>
      <c r="MFF168" s="1"/>
      <c r="MFG168" s="1"/>
      <c r="MFH168" s="1"/>
      <c r="MFI168" s="1"/>
      <c r="MFJ168" s="1"/>
      <c r="MFK168" s="1"/>
      <c r="MFL168" s="1"/>
      <c r="MFM168" s="1"/>
      <c r="MFN168" s="1"/>
      <c r="MFO168" s="1"/>
      <c r="MFP168" s="1"/>
      <c r="MFQ168" s="1"/>
      <c r="MFR168" s="1"/>
      <c r="MFS168" s="1"/>
      <c r="MFT168" s="1"/>
      <c r="MFU168" s="1"/>
      <c r="MFV168" s="1"/>
      <c r="MFW168" s="1"/>
      <c r="MFX168" s="1"/>
      <c r="MFY168" s="1"/>
      <c r="MFZ168" s="1"/>
      <c r="MGA168" s="1"/>
      <c r="MGB168" s="1"/>
      <c r="MGC168" s="1"/>
      <c r="MGD168" s="1"/>
      <c r="MGE168" s="1"/>
      <c r="MGF168" s="1"/>
      <c r="MGG168" s="1"/>
      <c r="MGH168" s="1"/>
      <c r="MGI168" s="1"/>
      <c r="MGJ168" s="1"/>
      <c r="MGK168" s="1"/>
      <c r="MGL168" s="1"/>
      <c r="MGM168" s="1"/>
      <c r="MGN168" s="1"/>
      <c r="MGO168" s="1"/>
      <c r="MGP168" s="1"/>
      <c r="MGQ168" s="1"/>
      <c r="MGR168" s="1"/>
      <c r="MGS168" s="1"/>
      <c r="MGT168" s="1"/>
      <c r="MGU168" s="1"/>
      <c r="MGV168" s="1"/>
      <c r="MGW168" s="1"/>
      <c r="MGX168" s="1"/>
      <c r="MGY168" s="1"/>
      <c r="MGZ168" s="1"/>
      <c r="MHA168" s="1"/>
      <c r="MHB168" s="1"/>
      <c r="MHC168" s="1"/>
      <c r="MHD168" s="1"/>
      <c r="MHE168" s="1"/>
      <c r="MHF168" s="1"/>
      <c r="MHG168" s="1"/>
      <c r="MHH168" s="1"/>
      <c r="MHI168" s="1"/>
      <c r="MHJ168" s="1"/>
      <c r="MHK168" s="1"/>
      <c r="MHL168" s="1"/>
      <c r="MHM168" s="1"/>
      <c r="MHN168" s="1"/>
      <c r="MHO168" s="1"/>
      <c r="MHP168" s="1"/>
      <c r="MHQ168" s="1"/>
      <c r="MHR168" s="1"/>
      <c r="MHS168" s="1"/>
      <c r="MHT168" s="1"/>
      <c r="MHU168" s="1"/>
      <c r="MHV168" s="1"/>
      <c r="MHW168" s="1"/>
      <c r="MHX168" s="1"/>
      <c r="MHY168" s="1"/>
      <c r="MHZ168" s="1"/>
      <c r="MIA168" s="1"/>
      <c r="MIB168" s="1"/>
      <c r="MIC168" s="1"/>
      <c r="MID168" s="1"/>
      <c r="MIE168" s="1"/>
      <c r="MIF168" s="1"/>
      <c r="MIG168" s="1"/>
      <c r="MIH168" s="1"/>
      <c r="MII168" s="1"/>
      <c r="MIJ168" s="1"/>
      <c r="MIK168" s="1"/>
      <c r="MIL168" s="1"/>
      <c r="MIM168" s="1"/>
      <c r="MIN168" s="1"/>
      <c r="MIO168" s="1"/>
      <c r="MIP168" s="1"/>
      <c r="MIQ168" s="1"/>
      <c r="MIR168" s="1"/>
      <c r="MIS168" s="1"/>
      <c r="MIT168" s="1"/>
      <c r="MIU168" s="1"/>
      <c r="MIV168" s="1"/>
      <c r="MIW168" s="1"/>
      <c r="MIX168" s="1"/>
      <c r="MIY168" s="1"/>
      <c r="MIZ168" s="1"/>
      <c r="MJA168" s="1"/>
      <c r="MJB168" s="1"/>
      <c r="MJC168" s="1"/>
      <c r="MJD168" s="1"/>
      <c r="MJE168" s="1"/>
      <c r="MJF168" s="1"/>
      <c r="MJG168" s="1"/>
      <c r="MJH168" s="1"/>
      <c r="MJI168" s="1"/>
      <c r="MJJ168" s="1"/>
      <c r="MJK168" s="1"/>
      <c r="MJL168" s="1"/>
      <c r="MJM168" s="1"/>
      <c r="MJN168" s="1"/>
      <c r="MJO168" s="1"/>
      <c r="MJP168" s="1"/>
      <c r="MJQ168" s="1"/>
      <c r="MJR168" s="1"/>
      <c r="MJS168" s="1"/>
      <c r="MJT168" s="1"/>
      <c r="MJU168" s="1"/>
      <c r="MJV168" s="1"/>
      <c r="MJW168" s="1"/>
      <c r="MJX168" s="1"/>
      <c r="MJY168" s="1"/>
      <c r="MJZ168" s="1"/>
      <c r="MKA168" s="1"/>
      <c r="MKB168" s="1"/>
      <c r="MKC168" s="1"/>
      <c r="MKD168" s="1"/>
      <c r="MKE168" s="1"/>
      <c r="MKF168" s="1"/>
      <c r="MKG168" s="1"/>
      <c r="MKH168" s="1"/>
      <c r="MKI168" s="1"/>
      <c r="MKJ168" s="1"/>
      <c r="MKK168" s="1"/>
      <c r="MKL168" s="1"/>
      <c r="MKM168" s="1"/>
      <c r="MKN168" s="1"/>
      <c r="MKO168" s="1"/>
      <c r="MKP168" s="1"/>
      <c r="MKQ168" s="1"/>
      <c r="MKR168" s="1"/>
      <c r="MKS168" s="1"/>
      <c r="MKT168" s="1"/>
      <c r="MKU168" s="1"/>
      <c r="MKV168" s="1"/>
      <c r="MKW168" s="1"/>
      <c r="MKX168" s="1"/>
      <c r="MKY168" s="1"/>
      <c r="MKZ168" s="1"/>
      <c r="MLA168" s="1"/>
      <c r="MLB168" s="1"/>
      <c r="MLC168" s="1"/>
      <c r="MLD168" s="1"/>
      <c r="MLE168" s="1"/>
      <c r="MLF168" s="1"/>
      <c r="MLG168" s="1"/>
      <c r="MLH168" s="1"/>
      <c r="MLI168" s="1"/>
      <c r="MLJ168" s="1"/>
      <c r="MLK168" s="1"/>
      <c r="MLL168" s="1"/>
      <c r="MLM168" s="1"/>
      <c r="MLN168" s="1"/>
      <c r="MLO168" s="1"/>
      <c r="MLP168" s="1"/>
      <c r="MLQ168" s="1"/>
      <c r="MLR168" s="1"/>
      <c r="MLS168" s="1"/>
      <c r="MLT168" s="1"/>
      <c r="MLU168" s="1"/>
      <c r="MLV168" s="1"/>
      <c r="MLW168" s="1"/>
      <c r="MLX168" s="1"/>
      <c r="MLY168" s="1"/>
      <c r="MLZ168" s="1"/>
      <c r="MMA168" s="1"/>
      <c r="MMB168" s="1"/>
      <c r="MMC168" s="1"/>
      <c r="MMD168" s="1"/>
      <c r="MME168" s="1"/>
      <c r="MMF168" s="1"/>
      <c r="MMG168" s="1"/>
      <c r="MMH168" s="1"/>
      <c r="MMI168" s="1"/>
      <c r="MMJ168" s="1"/>
      <c r="MMK168" s="1"/>
      <c r="MML168" s="1"/>
      <c r="MMM168" s="1"/>
      <c r="MMN168" s="1"/>
      <c r="MMO168" s="1"/>
      <c r="MMP168" s="1"/>
      <c r="MMQ168" s="1"/>
      <c r="MMR168" s="1"/>
      <c r="MMS168" s="1"/>
      <c r="MMT168" s="1"/>
      <c r="MMU168" s="1"/>
      <c r="MMV168" s="1"/>
      <c r="MMW168" s="1"/>
      <c r="MMX168" s="1"/>
      <c r="MMY168" s="1"/>
      <c r="MMZ168" s="1"/>
      <c r="MNA168" s="1"/>
      <c r="MNB168" s="1"/>
      <c r="MNC168" s="1"/>
      <c r="MND168" s="1"/>
      <c r="MNE168" s="1"/>
      <c r="MNF168" s="1"/>
      <c r="MNG168" s="1"/>
      <c r="MNH168" s="1"/>
      <c r="MNI168" s="1"/>
      <c r="MNJ168" s="1"/>
      <c r="MNK168" s="1"/>
      <c r="MNL168" s="1"/>
      <c r="MNM168" s="1"/>
      <c r="MNN168" s="1"/>
      <c r="MNO168" s="1"/>
      <c r="MNP168" s="1"/>
      <c r="MNQ168" s="1"/>
      <c r="MNR168" s="1"/>
      <c r="MNS168" s="1"/>
      <c r="MNT168" s="1"/>
      <c r="MNU168" s="1"/>
      <c r="MNV168" s="1"/>
      <c r="MNW168" s="1"/>
      <c r="MNX168" s="1"/>
      <c r="MNY168" s="1"/>
      <c r="MNZ168" s="1"/>
      <c r="MOA168" s="1"/>
      <c r="MOB168" s="1"/>
      <c r="MOC168" s="1"/>
      <c r="MOD168" s="1"/>
      <c r="MOE168" s="1"/>
      <c r="MOF168" s="1"/>
      <c r="MOG168" s="1"/>
      <c r="MOH168" s="1"/>
      <c r="MOI168" s="1"/>
      <c r="MOJ168" s="1"/>
      <c r="MOK168" s="1"/>
      <c r="MOL168" s="1"/>
      <c r="MOM168" s="1"/>
      <c r="MON168" s="1"/>
      <c r="MOO168" s="1"/>
      <c r="MOP168" s="1"/>
      <c r="MOQ168" s="1"/>
      <c r="MOR168" s="1"/>
      <c r="MOS168" s="1"/>
      <c r="MOT168" s="1"/>
      <c r="MOU168" s="1"/>
      <c r="MOV168" s="1"/>
      <c r="MOW168" s="1"/>
      <c r="MOX168" s="1"/>
      <c r="MOY168" s="1"/>
      <c r="MOZ168" s="1"/>
      <c r="MPA168" s="1"/>
      <c r="MPB168" s="1"/>
      <c r="MPC168" s="1"/>
      <c r="MPD168" s="1"/>
      <c r="MPE168" s="1"/>
      <c r="MPF168" s="1"/>
      <c r="MPG168" s="1"/>
      <c r="MPH168" s="1"/>
      <c r="MPI168" s="1"/>
      <c r="MPJ168" s="1"/>
      <c r="MPK168" s="1"/>
      <c r="MPL168" s="1"/>
      <c r="MPM168" s="1"/>
      <c r="MPN168" s="1"/>
      <c r="MPO168" s="1"/>
      <c r="MPP168" s="1"/>
      <c r="MPQ168" s="1"/>
      <c r="MPR168" s="1"/>
      <c r="MPS168" s="1"/>
      <c r="MPT168" s="1"/>
      <c r="MPU168" s="1"/>
      <c r="MPV168" s="1"/>
      <c r="MPW168" s="1"/>
      <c r="MPX168" s="1"/>
      <c r="MPY168" s="1"/>
      <c r="MPZ168" s="1"/>
      <c r="MQA168" s="1"/>
      <c r="MQB168" s="1"/>
      <c r="MQC168" s="1"/>
      <c r="MQD168" s="1"/>
      <c r="MQE168" s="1"/>
      <c r="MQF168" s="1"/>
      <c r="MQG168" s="1"/>
      <c r="MQH168" s="1"/>
      <c r="MQI168" s="1"/>
      <c r="MQJ168" s="1"/>
      <c r="MQK168" s="1"/>
      <c r="MQL168" s="1"/>
      <c r="MQM168" s="1"/>
      <c r="MQN168" s="1"/>
      <c r="MQO168" s="1"/>
      <c r="MQP168" s="1"/>
      <c r="MQQ168" s="1"/>
      <c r="MQR168" s="1"/>
      <c r="MQS168" s="1"/>
      <c r="MQT168" s="1"/>
      <c r="MQU168" s="1"/>
      <c r="MQV168" s="1"/>
      <c r="MQW168" s="1"/>
      <c r="MQX168" s="1"/>
      <c r="MQY168" s="1"/>
      <c r="MQZ168" s="1"/>
      <c r="MRA168" s="1"/>
      <c r="MRB168" s="1"/>
      <c r="MRC168" s="1"/>
      <c r="MRD168" s="1"/>
      <c r="MRE168" s="1"/>
      <c r="MRF168" s="1"/>
      <c r="MRG168" s="1"/>
      <c r="MRH168" s="1"/>
      <c r="MRI168" s="1"/>
      <c r="MRJ168" s="1"/>
      <c r="MRK168" s="1"/>
      <c r="MRL168" s="1"/>
      <c r="MRM168" s="1"/>
      <c r="MRN168" s="1"/>
      <c r="MRO168" s="1"/>
      <c r="MRP168" s="1"/>
      <c r="MRQ168" s="1"/>
      <c r="MRR168" s="1"/>
      <c r="MRS168" s="1"/>
      <c r="MRT168" s="1"/>
      <c r="MRU168" s="1"/>
      <c r="MRV168" s="1"/>
      <c r="MRW168" s="1"/>
      <c r="MRX168" s="1"/>
      <c r="MRY168" s="1"/>
      <c r="MRZ168" s="1"/>
      <c r="MSA168" s="1"/>
      <c r="MSB168" s="1"/>
      <c r="MSC168" s="1"/>
      <c r="MSD168" s="1"/>
      <c r="MSE168" s="1"/>
      <c r="MSF168" s="1"/>
      <c r="MSG168" s="1"/>
      <c r="MSH168" s="1"/>
      <c r="MSI168" s="1"/>
      <c r="MSJ168" s="1"/>
      <c r="MSK168" s="1"/>
      <c r="MSL168" s="1"/>
      <c r="MSM168" s="1"/>
      <c r="MSN168" s="1"/>
      <c r="MSO168" s="1"/>
      <c r="MSP168" s="1"/>
      <c r="MSQ168" s="1"/>
      <c r="MSR168" s="1"/>
      <c r="MSS168" s="1"/>
      <c r="MST168" s="1"/>
      <c r="MSU168" s="1"/>
      <c r="MSV168" s="1"/>
      <c r="MSW168" s="1"/>
      <c r="MSX168" s="1"/>
      <c r="MSY168" s="1"/>
      <c r="MSZ168" s="1"/>
      <c r="MTA168" s="1"/>
      <c r="MTB168" s="1"/>
      <c r="MTC168" s="1"/>
      <c r="MTD168" s="1"/>
      <c r="MTE168" s="1"/>
      <c r="MTF168" s="1"/>
      <c r="MTG168" s="1"/>
      <c r="MTH168" s="1"/>
      <c r="MTI168" s="1"/>
      <c r="MTJ168" s="1"/>
      <c r="MTK168" s="1"/>
      <c r="MTL168" s="1"/>
      <c r="MTM168" s="1"/>
      <c r="MTN168" s="1"/>
      <c r="MTO168" s="1"/>
      <c r="MTP168" s="1"/>
      <c r="MTQ168" s="1"/>
      <c r="MTR168" s="1"/>
      <c r="MTS168" s="1"/>
      <c r="MTT168" s="1"/>
      <c r="MTU168" s="1"/>
      <c r="MTV168" s="1"/>
      <c r="MTW168" s="1"/>
      <c r="MTX168" s="1"/>
      <c r="MTY168" s="1"/>
      <c r="MTZ168" s="1"/>
      <c r="MUA168" s="1"/>
      <c r="MUB168" s="1"/>
      <c r="MUC168" s="1"/>
      <c r="MUD168" s="1"/>
      <c r="MUE168" s="1"/>
      <c r="MUF168" s="1"/>
      <c r="MUG168" s="1"/>
      <c r="MUH168" s="1"/>
      <c r="MUI168" s="1"/>
      <c r="MUJ168" s="1"/>
      <c r="MUK168" s="1"/>
      <c r="MUL168" s="1"/>
      <c r="MUM168" s="1"/>
      <c r="MUN168" s="1"/>
      <c r="MUO168" s="1"/>
      <c r="MUP168" s="1"/>
      <c r="MUQ168" s="1"/>
      <c r="MUR168" s="1"/>
      <c r="MUS168" s="1"/>
      <c r="MUT168" s="1"/>
      <c r="MUU168" s="1"/>
      <c r="MUV168" s="1"/>
      <c r="MUW168" s="1"/>
      <c r="MUX168" s="1"/>
      <c r="MUY168" s="1"/>
      <c r="MUZ168" s="1"/>
      <c r="MVA168" s="1"/>
      <c r="MVB168" s="1"/>
      <c r="MVC168" s="1"/>
      <c r="MVD168" s="1"/>
      <c r="MVE168" s="1"/>
      <c r="MVF168" s="1"/>
      <c r="MVG168" s="1"/>
      <c r="MVH168" s="1"/>
      <c r="MVI168" s="1"/>
      <c r="MVJ168" s="1"/>
      <c r="MVK168" s="1"/>
      <c r="MVL168" s="1"/>
      <c r="MVM168" s="1"/>
      <c r="MVN168" s="1"/>
      <c r="MVO168" s="1"/>
      <c r="MVP168" s="1"/>
      <c r="MVQ168" s="1"/>
      <c r="MVR168" s="1"/>
      <c r="MVS168" s="1"/>
      <c r="MVT168" s="1"/>
      <c r="MVU168" s="1"/>
      <c r="MVV168" s="1"/>
      <c r="MVW168" s="1"/>
      <c r="MVX168" s="1"/>
      <c r="MVY168" s="1"/>
      <c r="MVZ168" s="1"/>
      <c r="MWA168" s="1"/>
      <c r="MWB168" s="1"/>
      <c r="MWC168" s="1"/>
      <c r="MWD168" s="1"/>
      <c r="MWE168" s="1"/>
      <c r="MWF168" s="1"/>
      <c r="MWG168" s="1"/>
      <c r="MWH168" s="1"/>
      <c r="MWI168" s="1"/>
      <c r="MWJ168" s="1"/>
      <c r="MWK168" s="1"/>
      <c r="MWL168" s="1"/>
      <c r="MWM168" s="1"/>
      <c r="MWN168" s="1"/>
      <c r="MWO168" s="1"/>
      <c r="MWP168" s="1"/>
      <c r="MWQ168" s="1"/>
      <c r="MWR168" s="1"/>
      <c r="MWS168" s="1"/>
      <c r="MWT168" s="1"/>
      <c r="MWU168" s="1"/>
      <c r="MWV168" s="1"/>
      <c r="MWW168" s="1"/>
      <c r="MWX168" s="1"/>
      <c r="MWY168" s="1"/>
      <c r="MWZ168" s="1"/>
      <c r="MXA168" s="1"/>
      <c r="MXB168" s="1"/>
      <c r="MXC168" s="1"/>
      <c r="MXD168" s="1"/>
      <c r="MXE168" s="1"/>
      <c r="MXF168" s="1"/>
      <c r="MXG168" s="1"/>
      <c r="MXH168" s="1"/>
      <c r="MXI168" s="1"/>
      <c r="MXJ168" s="1"/>
      <c r="MXK168" s="1"/>
      <c r="MXL168" s="1"/>
      <c r="MXM168" s="1"/>
      <c r="MXN168" s="1"/>
      <c r="MXO168" s="1"/>
      <c r="MXP168" s="1"/>
      <c r="MXQ168" s="1"/>
      <c r="MXR168" s="1"/>
      <c r="MXS168" s="1"/>
      <c r="MXT168" s="1"/>
      <c r="MXU168" s="1"/>
      <c r="MXV168" s="1"/>
      <c r="MXW168" s="1"/>
      <c r="MXX168" s="1"/>
      <c r="MXY168" s="1"/>
      <c r="MXZ168" s="1"/>
      <c r="MYA168" s="1"/>
      <c r="MYB168" s="1"/>
      <c r="MYC168" s="1"/>
      <c r="MYD168" s="1"/>
      <c r="MYE168" s="1"/>
      <c r="MYF168" s="1"/>
      <c r="MYG168" s="1"/>
      <c r="MYH168" s="1"/>
      <c r="MYI168" s="1"/>
      <c r="MYJ168" s="1"/>
      <c r="MYK168" s="1"/>
      <c r="MYL168" s="1"/>
      <c r="MYM168" s="1"/>
      <c r="MYN168" s="1"/>
      <c r="MYO168" s="1"/>
      <c r="MYP168" s="1"/>
      <c r="MYQ168" s="1"/>
      <c r="MYR168" s="1"/>
      <c r="MYS168" s="1"/>
      <c r="MYT168" s="1"/>
      <c r="MYU168" s="1"/>
      <c r="MYV168" s="1"/>
      <c r="MYW168" s="1"/>
      <c r="MYX168" s="1"/>
      <c r="MYY168" s="1"/>
      <c r="MYZ168" s="1"/>
      <c r="MZA168" s="1"/>
      <c r="MZB168" s="1"/>
      <c r="MZC168" s="1"/>
      <c r="MZD168" s="1"/>
      <c r="MZE168" s="1"/>
      <c r="MZF168" s="1"/>
      <c r="MZG168" s="1"/>
      <c r="MZH168" s="1"/>
      <c r="MZI168" s="1"/>
      <c r="MZJ168" s="1"/>
      <c r="MZK168" s="1"/>
      <c r="MZL168" s="1"/>
      <c r="MZM168" s="1"/>
      <c r="MZN168" s="1"/>
      <c r="MZO168" s="1"/>
      <c r="MZP168" s="1"/>
      <c r="MZQ168" s="1"/>
      <c r="MZR168" s="1"/>
      <c r="MZS168" s="1"/>
      <c r="MZT168" s="1"/>
      <c r="MZU168" s="1"/>
      <c r="MZV168" s="1"/>
      <c r="MZW168" s="1"/>
      <c r="MZX168" s="1"/>
      <c r="MZY168" s="1"/>
      <c r="MZZ168" s="1"/>
      <c r="NAA168" s="1"/>
      <c r="NAB168" s="1"/>
      <c r="NAC168" s="1"/>
      <c r="NAD168" s="1"/>
      <c r="NAE168" s="1"/>
      <c r="NAF168" s="1"/>
      <c r="NAG168" s="1"/>
      <c r="NAH168" s="1"/>
      <c r="NAI168" s="1"/>
      <c r="NAJ168" s="1"/>
      <c r="NAK168" s="1"/>
      <c r="NAL168" s="1"/>
      <c r="NAM168" s="1"/>
      <c r="NAN168" s="1"/>
      <c r="NAO168" s="1"/>
      <c r="NAP168" s="1"/>
      <c r="NAQ168" s="1"/>
      <c r="NAR168" s="1"/>
      <c r="NAS168" s="1"/>
      <c r="NAT168" s="1"/>
      <c r="NAU168" s="1"/>
      <c r="NAV168" s="1"/>
      <c r="NAW168" s="1"/>
      <c r="NAX168" s="1"/>
      <c r="NAY168" s="1"/>
      <c r="NAZ168" s="1"/>
      <c r="NBA168" s="1"/>
      <c r="NBB168" s="1"/>
      <c r="NBC168" s="1"/>
      <c r="NBD168" s="1"/>
      <c r="NBE168" s="1"/>
      <c r="NBF168" s="1"/>
      <c r="NBG168" s="1"/>
      <c r="NBH168" s="1"/>
      <c r="NBI168" s="1"/>
      <c r="NBJ168" s="1"/>
      <c r="NBK168" s="1"/>
      <c r="NBL168" s="1"/>
      <c r="NBM168" s="1"/>
      <c r="NBN168" s="1"/>
      <c r="NBO168" s="1"/>
      <c r="NBP168" s="1"/>
      <c r="NBQ168" s="1"/>
      <c r="NBR168" s="1"/>
      <c r="NBS168" s="1"/>
      <c r="NBT168" s="1"/>
      <c r="NBU168" s="1"/>
      <c r="NBV168" s="1"/>
      <c r="NBW168" s="1"/>
      <c r="NBX168" s="1"/>
      <c r="NBY168" s="1"/>
      <c r="NBZ168" s="1"/>
      <c r="NCA168" s="1"/>
      <c r="NCB168" s="1"/>
      <c r="NCC168" s="1"/>
      <c r="NCD168" s="1"/>
      <c r="NCE168" s="1"/>
      <c r="NCF168" s="1"/>
      <c r="NCG168" s="1"/>
      <c r="NCH168" s="1"/>
      <c r="NCI168" s="1"/>
      <c r="NCJ168" s="1"/>
      <c r="NCK168" s="1"/>
      <c r="NCL168" s="1"/>
      <c r="NCM168" s="1"/>
      <c r="NCN168" s="1"/>
      <c r="NCO168" s="1"/>
      <c r="NCP168" s="1"/>
      <c r="NCQ168" s="1"/>
      <c r="NCR168" s="1"/>
      <c r="NCS168" s="1"/>
      <c r="NCT168" s="1"/>
      <c r="NCU168" s="1"/>
      <c r="NCV168" s="1"/>
      <c r="NCW168" s="1"/>
      <c r="NCX168" s="1"/>
      <c r="NCY168" s="1"/>
      <c r="NCZ168" s="1"/>
      <c r="NDA168" s="1"/>
      <c r="NDB168" s="1"/>
      <c r="NDC168" s="1"/>
      <c r="NDD168" s="1"/>
      <c r="NDE168" s="1"/>
      <c r="NDF168" s="1"/>
      <c r="NDG168" s="1"/>
      <c r="NDH168" s="1"/>
      <c r="NDI168" s="1"/>
      <c r="NDJ168" s="1"/>
      <c r="NDK168" s="1"/>
      <c r="NDL168" s="1"/>
      <c r="NDM168" s="1"/>
      <c r="NDN168" s="1"/>
      <c r="NDO168" s="1"/>
      <c r="NDP168" s="1"/>
      <c r="NDQ168" s="1"/>
      <c r="NDR168" s="1"/>
      <c r="NDS168" s="1"/>
      <c r="NDT168" s="1"/>
      <c r="NDU168" s="1"/>
      <c r="NDV168" s="1"/>
      <c r="NDW168" s="1"/>
      <c r="NDX168" s="1"/>
      <c r="NDY168" s="1"/>
      <c r="NDZ168" s="1"/>
      <c r="NEA168" s="1"/>
      <c r="NEB168" s="1"/>
      <c r="NEC168" s="1"/>
      <c r="NED168" s="1"/>
      <c r="NEE168" s="1"/>
      <c r="NEF168" s="1"/>
      <c r="NEG168" s="1"/>
      <c r="NEH168" s="1"/>
      <c r="NEI168" s="1"/>
      <c r="NEJ168" s="1"/>
      <c r="NEK168" s="1"/>
      <c r="NEL168" s="1"/>
      <c r="NEM168" s="1"/>
      <c r="NEN168" s="1"/>
      <c r="NEO168" s="1"/>
      <c r="NEP168" s="1"/>
      <c r="NEQ168" s="1"/>
      <c r="NER168" s="1"/>
      <c r="NES168" s="1"/>
      <c r="NET168" s="1"/>
      <c r="NEU168" s="1"/>
      <c r="NEV168" s="1"/>
      <c r="NEW168" s="1"/>
      <c r="NEX168" s="1"/>
      <c r="NEY168" s="1"/>
      <c r="NEZ168" s="1"/>
      <c r="NFA168" s="1"/>
      <c r="NFB168" s="1"/>
      <c r="NFC168" s="1"/>
      <c r="NFD168" s="1"/>
      <c r="NFE168" s="1"/>
      <c r="NFF168" s="1"/>
      <c r="NFG168" s="1"/>
      <c r="NFH168" s="1"/>
      <c r="NFI168" s="1"/>
      <c r="NFJ168" s="1"/>
      <c r="NFK168" s="1"/>
      <c r="NFL168" s="1"/>
      <c r="NFM168" s="1"/>
      <c r="NFN168" s="1"/>
      <c r="NFO168" s="1"/>
      <c r="NFP168" s="1"/>
      <c r="NFQ168" s="1"/>
      <c r="NFR168" s="1"/>
      <c r="NFS168" s="1"/>
      <c r="NFT168" s="1"/>
      <c r="NFU168" s="1"/>
      <c r="NFV168" s="1"/>
      <c r="NFW168" s="1"/>
      <c r="NFX168" s="1"/>
      <c r="NFY168" s="1"/>
      <c r="NFZ168" s="1"/>
      <c r="NGA168" s="1"/>
      <c r="NGB168" s="1"/>
      <c r="NGC168" s="1"/>
      <c r="NGD168" s="1"/>
      <c r="NGE168" s="1"/>
      <c r="NGF168" s="1"/>
      <c r="NGG168" s="1"/>
      <c r="NGH168" s="1"/>
      <c r="NGI168" s="1"/>
      <c r="NGJ168" s="1"/>
      <c r="NGK168" s="1"/>
      <c r="NGL168" s="1"/>
      <c r="NGM168" s="1"/>
      <c r="NGN168" s="1"/>
      <c r="NGO168" s="1"/>
      <c r="NGP168" s="1"/>
      <c r="NGQ168" s="1"/>
      <c r="NGR168" s="1"/>
      <c r="NGS168" s="1"/>
      <c r="NGT168" s="1"/>
      <c r="NGU168" s="1"/>
      <c r="NGV168" s="1"/>
      <c r="NGW168" s="1"/>
      <c r="NGX168" s="1"/>
      <c r="NGY168" s="1"/>
      <c r="NGZ168" s="1"/>
      <c r="NHA168" s="1"/>
      <c r="NHB168" s="1"/>
      <c r="NHC168" s="1"/>
      <c r="NHD168" s="1"/>
      <c r="NHE168" s="1"/>
      <c r="NHF168" s="1"/>
      <c r="NHG168" s="1"/>
      <c r="NHH168" s="1"/>
      <c r="NHI168" s="1"/>
      <c r="NHJ168" s="1"/>
      <c r="NHK168" s="1"/>
      <c r="NHL168" s="1"/>
      <c r="NHM168" s="1"/>
      <c r="NHN168" s="1"/>
      <c r="NHO168" s="1"/>
      <c r="NHP168" s="1"/>
      <c r="NHQ168" s="1"/>
      <c r="NHR168" s="1"/>
      <c r="NHS168" s="1"/>
      <c r="NHT168" s="1"/>
      <c r="NHU168" s="1"/>
      <c r="NHV168" s="1"/>
      <c r="NHW168" s="1"/>
      <c r="NHX168" s="1"/>
      <c r="NHY168" s="1"/>
      <c r="NHZ168" s="1"/>
      <c r="NIA168" s="1"/>
      <c r="NIB168" s="1"/>
      <c r="NIC168" s="1"/>
      <c r="NID168" s="1"/>
      <c r="NIE168" s="1"/>
      <c r="NIF168" s="1"/>
      <c r="NIG168" s="1"/>
      <c r="NIH168" s="1"/>
      <c r="NII168" s="1"/>
      <c r="NIJ168" s="1"/>
      <c r="NIK168" s="1"/>
      <c r="NIL168" s="1"/>
      <c r="NIM168" s="1"/>
      <c r="NIN168" s="1"/>
      <c r="NIO168" s="1"/>
      <c r="NIP168" s="1"/>
      <c r="NIQ168" s="1"/>
      <c r="NIR168" s="1"/>
      <c r="NIS168" s="1"/>
      <c r="NIT168" s="1"/>
      <c r="NIU168" s="1"/>
      <c r="NIV168" s="1"/>
      <c r="NIW168" s="1"/>
      <c r="NIX168" s="1"/>
      <c r="NIY168" s="1"/>
      <c r="NIZ168" s="1"/>
      <c r="NJA168" s="1"/>
      <c r="NJB168" s="1"/>
      <c r="NJC168" s="1"/>
      <c r="NJD168" s="1"/>
      <c r="NJE168" s="1"/>
      <c r="NJF168" s="1"/>
      <c r="NJG168" s="1"/>
      <c r="NJH168" s="1"/>
      <c r="NJI168" s="1"/>
      <c r="NJJ168" s="1"/>
      <c r="NJK168" s="1"/>
      <c r="NJL168" s="1"/>
      <c r="NJM168" s="1"/>
      <c r="NJN168" s="1"/>
      <c r="NJO168" s="1"/>
      <c r="NJP168" s="1"/>
      <c r="NJQ168" s="1"/>
      <c r="NJR168" s="1"/>
      <c r="NJS168" s="1"/>
      <c r="NJT168" s="1"/>
      <c r="NJU168" s="1"/>
      <c r="NJV168" s="1"/>
      <c r="NJW168" s="1"/>
      <c r="NJX168" s="1"/>
      <c r="NJY168" s="1"/>
      <c r="NJZ168" s="1"/>
      <c r="NKA168" s="1"/>
      <c r="NKB168" s="1"/>
      <c r="NKC168" s="1"/>
      <c r="NKD168" s="1"/>
      <c r="NKE168" s="1"/>
      <c r="NKF168" s="1"/>
      <c r="NKG168" s="1"/>
      <c r="NKH168" s="1"/>
      <c r="NKI168" s="1"/>
      <c r="NKJ168" s="1"/>
      <c r="NKK168" s="1"/>
      <c r="NKL168" s="1"/>
      <c r="NKM168" s="1"/>
      <c r="NKN168" s="1"/>
      <c r="NKO168" s="1"/>
      <c r="NKP168" s="1"/>
      <c r="NKQ168" s="1"/>
      <c r="NKR168" s="1"/>
      <c r="NKS168" s="1"/>
      <c r="NKT168" s="1"/>
      <c r="NKU168" s="1"/>
      <c r="NKV168" s="1"/>
      <c r="NKW168" s="1"/>
      <c r="NKX168" s="1"/>
      <c r="NKY168" s="1"/>
      <c r="NKZ168" s="1"/>
      <c r="NLA168" s="1"/>
      <c r="NLB168" s="1"/>
      <c r="NLC168" s="1"/>
      <c r="NLD168" s="1"/>
      <c r="NLE168" s="1"/>
      <c r="NLF168" s="1"/>
      <c r="NLG168" s="1"/>
      <c r="NLH168" s="1"/>
      <c r="NLI168" s="1"/>
      <c r="NLJ168" s="1"/>
      <c r="NLK168" s="1"/>
      <c r="NLL168" s="1"/>
      <c r="NLM168" s="1"/>
      <c r="NLN168" s="1"/>
      <c r="NLO168" s="1"/>
      <c r="NLP168" s="1"/>
      <c r="NLQ168" s="1"/>
      <c r="NLR168" s="1"/>
      <c r="NLS168" s="1"/>
      <c r="NLT168" s="1"/>
      <c r="NLU168" s="1"/>
      <c r="NLV168" s="1"/>
      <c r="NLW168" s="1"/>
      <c r="NLX168" s="1"/>
      <c r="NLY168" s="1"/>
      <c r="NLZ168" s="1"/>
      <c r="NMA168" s="1"/>
      <c r="NMB168" s="1"/>
      <c r="NMC168" s="1"/>
      <c r="NMD168" s="1"/>
      <c r="NME168" s="1"/>
      <c r="NMF168" s="1"/>
      <c r="NMG168" s="1"/>
      <c r="NMH168" s="1"/>
      <c r="NMI168" s="1"/>
      <c r="NMJ168" s="1"/>
      <c r="NMK168" s="1"/>
      <c r="NML168" s="1"/>
      <c r="NMM168" s="1"/>
      <c r="NMN168" s="1"/>
      <c r="NMO168" s="1"/>
      <c r="NMP168" s="1"/>
      <c r="NMQ168" s="1"/>
      <c r="NMR168" s="1"/>
      <c r="NMS168" s="1"/>
      <c r="NMT168" s="1"/>
      <c r="NMU168" s="1"/>
      <c r="NMV168" s="1"/>
      <c r="NMW168" s="1"/>
      <c r="NMX168" s="1"/>
      <c r="NMY168" s="1"/>
      <c r="NMZ168" s="1"/>
      <c r="NNA168" s="1"/>
      <c r="NNB168" s="1"/>
      <c r="NNC168" s="1"/>
      <c r="NND168" s="1"/>
      <c r="NNE168" s="1"/>
      <c r="NNF168" s="1"/>
      <c r="NNG168" s="1"/>
      <c r="NNH168" s="1"/>
      <c r="NNI168" s="1"/>
      <c r="NNJ168" s="1"/>
      <c r="NNK168" s="1"/>
      <c r="NNL168" s="1"/>
      <c r="NNM168" s="1"/>
      <c r="NNN168" s="1"/>
      <c r="NNO168" s="1"/>
      <c r="NNP168" s="1"/>
      <c r="NNQ168" s="1"/>
      <c r="NNR168" s="1"/>
      <c r="NNS168" s="1"/>
      <c r="NNT168" s="1"/>
      <c r="NNU168" s="1"/>
      <c r="NNV168" s="1"/>
      <c r="NNW168" s="1"/>
      <c r="NNX168" s="1"/>
      <c r="NNY168" s="1"/>
      <c r="NNZ168" s="1"/>
      <c r="NOA168" s="1"/>
      <c r="NOB168" s="1"/>
      <c r="NOC168" s="1"/>
      <c r="NOD168" s="1"/>
      <c r="NOE168" s="1"/>
      <c r="NOF168" s="1"/>
      <c r="NOG168" s="1"/>
      <c r="NOH168" s="1"/>
      <c r="NOI168" s="1"/>
      <c r="NOJ168" s="1"/>
      <c r="NOK168" s="1"/>
      <c r="NOL168" s="1"/>
      <c r="NOM168" s="1"/>
      <c r="NON168" s="1"/>
      <c r="NOO168" s="1"/>
      <c r="NOP168" s="1"/>
      <c r="NOQ168" s="1"/>
      <c r="NOR168" s="1"/>
      <c r="NOS168" s="1"/>
      <c r="NOT168" s="1"/>
      <c r="NOU168" s="1"/>
      <c r="NOV168" s="1"/>
      <c r="NOW168" s="1"/>
      <c r="NOX168" s="1"/>
      <c r="NOY168" s="1"/>
      <c r="NOZ168" s="1"/>
      <c r="NPA168" s="1"/>
      <c r="NPB168" s="1"/>
      <c r="NPC168" s="1"/>
      <c r="NPD168" s="1"/>
      <c r="NPE168" s="1"/>
      <c r="NPF168" s="1"/>
      <c r="NPG168" s="1"/>
      <c r="NPH168" s="1"/>
      <c r="NPI168" s="1"/>
      <c r="NPJ168" s="1"/>
      <c r="NPK168" s="1"/>
      <c r="NPL168" s="1"/>
      <c r="NPM168" s="1"/>
      <c r="NPN168" s="1"/>
      <c r="NPO168" s="1"/>
      <c r="NPP168" s="1"/>
      <c r="NPQ168" s="1"/>
      <c r="NPR168" s="1"/>
      <c r="NPS168" s="1"/>
      <c r="NPT168" s="1"/>
      <c r="NPU168" s="1"/>
      <c r="NPV168" s="1"/>
      <c r="NPW168" s="1"/>
      <c r="NPX168" s="1"/>
      <c r="NPY168" s="1"/>
      <c r="NPZ168" s="1"/>
      <c r="NQA168" s="1"/>
      <c r="NQB168" s="1"/>
      <c r="NQC168" s="1"/>
      <c r="NQD168" s="1"/>
      <c r="NQE168" s="1"/>
      <c r="NQF168" s="1"/>
      <c r="NQG168" s="1"/>
      <c r="NQH168" s="1"/>
      <c r="NQI168" s="1"/>
      <c r="NQJ168" s="1"/>
      <c r="NQK168" s="1"/>
      <c r="NQL168" s="1"/>
      <c r="NQM168" s="1"/>
      <c r="NQN168" s="1"/>
      <c r="NQO168" s="1"/>
      <c r="NQP168" s="1"/>
      <c r="NQQ168" s="1"/>
      <c r="NQR168" s="1"/>
      <c r="NQS168" s="1"/>
      <c r="NQT168" s="1"/>
      <c r="NQU168" s="1"/>
      <c r="NQV168" s="1"/>
      <c r="NQW168" s="1"/>
      <c r="NQX168" s="1"/>
      <c r="NQY168" s="1"/>
      <c r="NQZ168" s="1"/>
      <c r="NRA168" s="1"/>
      <c r="NRB168" s="1"/>
      <c r="NRC168" s="1"/>
      <c r="NRD168" s="1"/>
      <c r="NRE168" s="1"/>
      <c r="NRF168" s="1"/>
      <c r="NRG168" s="1"/>
      <c r="NRH168" s="1"/>
      <c r="NRI168" s="1"/>
      <c r="NRJ168" s="1"/>
      <c r="NRK168" s="1"/>
      <c r="NRL168" s="1"/>
      <c r="NRM168" s="1"/>
      <c r="NRN168" s="1"/>
      <c r="NRO168" s="1"/>
      <c r="NRP168" s="1"/>
      <c r="NRQ168" s="1"/>
      <c r="NRR168" s="1"/>
      <c r="NRS168" s="1"/>
      <c r="NRT168" s="1"/>
      <c r="NRU168" s="1"/>
      <c r="NRV168" s="1"/>
      <c r="NRW168" s="1"/>
      <c r="NRX168" s="1"/>
      <c r="NRY168" s="1"/>
      <c r="NRZ168" s="1"/>
      <c r="NSA168" s="1"/>
      <c r="NSB168" s="1"/>
      <c r="NSC168" s="1"/>
      <c r="NSD168" s="1"/>
      <c r="NSE168" s="1"/>
      <c r="NSF168" s="1"/>
      <c r="NSG168" s="1"/>
      <c r="NSH168" s="1"/>
      <c r="NSI168" s="1"/>
      <c r="NSJ168" s="1"/>
      <c r="NSK168" s="1"/>
      <c r="NSL168" s="1"/>
      <c r="NSM168" s="1"/>
      <c r="NSN168" s="1"/>
      <c r="NSO168" s="1"/>
      <c r="NSP168" s="1"/>
      <c r="NSQ168" s="1"/>
      <c r="NSR168" s="1"/>
      <c r="NSS168" s="1"/>
      <c r="NST168" s="1"/>
      <c r="NSU168" s="1"/>
      <c r="NSV168" s="1"/>
      <c r="NSW168" s="1"/>
      <c r="NSX168" s="1"/>
      <c r="NSY168" s="1"/>
      <c r="NSZ168" s="1"/>
      <c r="NTA168" s="1"/>
      <c r="NTB168" s="1"/>
      <c r="NTC168" s="1"/>
      <c r="NTD168" s="1"/>
      <c r="NTE168" s="1"/>
      <c r="NTF168" s="1"/>
      <c r="NTG168" s="1"/>
      <c r="NTH168" s="1"/>
      <c r="NTI168" s="1"/>
      <c r="NTJ168" s="1"/>
      <c r="NTK168" s="1"/>
      <c r="NTL168" s="1"/>
      <c r="NTM168" s="1"/>
      <c r="NTN168" s="1"/>
      <c r="NTO168" s="1"/>
      <c r="NTP168" s="1"/>
      <c r="NTQ168" s="1"/>
      <c r="NTR168" s="1"/>
      <c r="NTS168" s="1"/>
      <c r="NTT168" s="1"/>
      <c r="NTU168" s="1"/>
      <c r="NTV168" s="1"/>
      <c r="NTW168" s="1"/>
      <c r="NTX168" s="1"/>
      <c r="NTY168" s="1"/>
      <c r="NTZ168" s="1"/>
      <c r="NUA168" s="1"/>
      <c r="NUB168" s="1"/>
      <c r="NUC168" s="1"/>
      <c r="NUD168" s="1"/>
      <c r="NUE168" s="1"/>
      <c r="NUF168" s="1"/>
      <c r="NUG168" s="1"/>
      <c r="NUH168" s="1"/>
      <c r="NUI168" s="1"/>
      <c r="NUJ168" s="1"/>
      <c r="NUK168" s="1"/>
      <c r="NUL168" s="1"/>
      <c r="NUM168" s="1"/>
      <c r="NUN168" s="1"/>
      <c r="NUO168" s="1"/>
      <c r="NUP168" s="1"/>
      <c r="NUQ168" s="1"/>
      <c r="NUR168" s="1"/>
      <c r="NUS168" s="1"/>
      <c r="NUT168" s="1"/>
      <c r="NUU168" s="1"/>
      <c r="NUV168" s="1"/>
      <c r="NUW168" s="1"/>
      <c r="NUX168" s="1"/>
      <c r="NUY168" s="1"/>
      <c r="NUZ168" s="1"/>
      <c r="NVA168" s="1"/>
      <c r="NVB168" s="1"/>
      <c r="NVC168" s="1"/>
      <c r="NVD168" s="1"/>
      <c r="NVE168" s="1"/>
      <c r="NVF168" s="1"/>
      <c r="NVG168" s="1"/>
      <c r="NVH168" s="1"/>
      <c r="NVI168" s="1"/>
      <c r="NVJ168" s="1"/>
      <c r="NVK168" s="1"/>
      <c r="NVL168" s="1"/>
      <c r="NVM168" s="1"/>
      <c r="NVN168" s="1"/>
      <c r="NVO168" s="1"/>
      <c r="NVP168" s="1"/>
      <c r="NVQ168" s="1"/>
      <c r="NVR168" s="1"/>
      <c r="NVS168" s="1"/>
      <c r="NVT168" s="1"/>
      <c r="NVU168" s="1"/>
      <c r="NVV168" s="1"/>
      <c r="NVW168" s="1"/>
      <c r="NVX168" s="1"/>
      <c r="NVY168" s="1"/>
      <c r="NVZ168" s="1"/>
      <c r="NWA168" s="1"/>
      <c r="NWB168" s="1"/>
      <c r="NWC168" s="1"/>
      <c r="NWD168" s="1"/>
      <c r="NWE168" s="1"/>
      <c r="NWF168" s="1"/>
      <c r="NWG168" s="1"/>
      <c r="NWH168" s="1"/>
      <c r="NWI168" s="1"/>
      <c r="NWJ168" s="1"/>
      <c r="NWK168" s="1"/>
      <c r="NWL168" s="1"/>
      <c r="NWM168" s="1"/>
      <c r="NWN168" s="1"/>
      <c r="NWO168" s="1"/>
      <c r="NWP168" s="1"/>
      <c r="NWQ168" s="1"/>
      <c r="NWR168" s="1"/>
      <c r="NWS168" s="1"/>
      <c r="NWT168" s="1"/>
      <c r="NWU168" s="1"/>
      <c r="NWV168" s="1"/>
      <c r="NWW168" s="1"/>
      <c r="NWX168" s="1"/>
      <c r="NWY168" s="1"/>
      <c r="NWZ168" s="1"/>
      <c r="NXA168" s="1"/>
      <c r="NXB168" s="1"/>
      <c r="NXC168" s="1"/>
      <c r="NXD168" s="1"/>
      <c r="NXE168" s="1"/>
      <c r="NXF168" s="1"/>
      <c r="NXG168" s="1"/>
      <c r="NXH168" s="1"/>
      <c r="NXI168" s="1"/>
      <c r="NXJ168" s="1"/>
      <c r="NXK168" s="1"/>
      <c r="NXL168" s="1"/>
      <c r="NXM168" s="1"/>
      <c r="NXN168" s="1"/>
      <c r="NXO168" s="1"/>
      <c r="NXP168" s="1"/>
      <c r="NXQ168" s="1"/>
      <c r="NXR168" s="1"/>
      <c r="NXS168" s="1"/>
      <c r="NXT168" s="1"/>
      <c r="NXU168" s="1"/>
      <c r="NXV168" s="1"/>
      <c r="NXW168" s="1"/>
      <c r="NXX168" s="1"/>
      <c r="NXY168" s="1"/>
      <c r="NXZ168" s="1"/>
      <c r="NYA168" s="1"/>
      <c r="NYB168" s="1"/>
      <c r="NYC168" s="1"/>
      <c r="NYD168" s="1"/>
      <c r="NYE168" s="1"/>
      <c r="NYF168" s="1"/>
      <c r="NYG168" s="1"/>
      <c r="NYH168" s="1"/>
      <c r="NYI168" s="1"/>
      <c r="NYJ168" s="1"/>
      <c r="NYK168" s="1"/>
      <c r="NYL168" s="1"/>
      <c r="NYM168" s="1"/>
      <c r="NYN168" s="1"/>
      <c r="NYO168" s="1"/>
      <c r="NYP168" s="1"/>
      <c r="NYQ168" s="1"/>
      <c r="NYR168" s="1"/>
      <c r="NYS168" s="1"/>
      <c r="NYT168" s="1"/>
      <c r="NYU168" s="1"/>
      <c r="NYV168" s="1"/>
      <c r="NYW168" s="1"/>
      <c r="NYX168" s="1"/>
      <c r="NYY168" s="1"/>
      <c r="NYZ168" s="1"/>
      <c r="NZA168" s="1"/>
      <c r="NZB168" s="1"/>
      <c r="NZC168" s="1"/>
      <c r="NZD168" s="1"/>
      <c r="NZE168" s="1"/>
      <c r="NZF168" s="1"/>
      <c r="NZG168" s="1"/>
      <c r="NZH168" s="1"/>
      <c r="NZI168" s="1"/>
      <c r="NZJ168" s="1"/>
      <c r="NZK168" s="1"/>
      <c r="NZL168" s="1"/>
      <c r="NZM168" s="1"/>
      <c r="NZN168" s="1"/>
      <c r="NZO168" s="1"/>
      <c r="NZP168" s="1"/>
      <c r="NZQ168" s="1"/>
      <c r="NZR168" s="1"/>
      <c r="NZS168" s="1"/>
      <c r="NZT168" s="1"/>
      <c r="NZU168" s="1"/>
      <c r="NZV168" s="1"/>
      <c r="NZW168" s="1"/>
      <c r="NZX168" s="1"/>
      <c r="NZY168" s="1"/>
      <c r="NZZ168" s="1"/>
      <c r="OAA168" s="1"/>
      <c r="OAB168" s="1"/>
      <c r="OAC168" s="1"/>
      <c r="OAD168" s="1"/>
      <c r="OAE168" s="1"/>
      <c r="OAF168" s="1"/>
      <c r="OAG168" s="1"/>
      <c r="OAH168" s="1"/>
      <c r="OAI168" s="1"/>
      <c r="OAJ168" s="1"/>
      <c r="OAK168" s="1"/>
      <c r="OAL168" s="1"/>
      <c r="OAM168" s="1"/>
      <c r="OAN168" s="1"/>
      <c r="OAO168" s="1"/>
      <c r="OAP168" s="1"/>
      <c r="OAQ168" s="1"/>
      <c r="OAR168" s="1"/>
      <c r="OAS168" s="1"/>
      <c r="OAT168" s="1"/>
      <c r="OAU168" s="1"/>
      <c r="OAV168" s="1"/>
      <c r="OAW168" s="1"/>
      <c r="OAX168" s="1"/>
      <c r="OAY168" s="1"/>
      <c r="OAZ168" s="1"/>
      <c r="OBA168" s="1"/>
      <c r="OBB168" s="1"/>
      <c r="OBC168" s="1"/>
      <c r="OBD168" s="1"/>
      <c r="OBE168" s="1"/>
      <c r="OBF168" s="1"/>
      <c r="OBG168" s="1"/>
      <c r="OBH168" s="1"/>
      <c r="OBI168" s="1"/>
      <c r="OBJ168" s="1"/>
      <c r="OBK168" s="1"/>
      <c r="OBL168" s="1"/>
      <c r="OBM168" s="1"/>
      <c r="OBN168" s="1"/>
      <c r="OBO168" s="1"/>
      <c r="OBP168" s="1"/>
      <c r="OBQ168" s="1"/>
      <c r="OBR168" s="1"/>
      <c r="OBS168" s="1"/>
      <c r="OBT168" s="1"/>
      <c r="OBU168" s="1"/>
      <c r="OBV168" s="1"/>
      <c r="OBW168" s="1"/>
      <c r="OBX168" s="1"/>
      <c r="OBY168" s="1"/>
      <c r="OBZ168" s="1"/>
      <c r="OCA168" s="1"/>
      <c r="OCB168" s="1"/>
      <c r="OCC168" s="1"/>
      <c r="OCD168" s="1"/>
      <c r="OCE168" s="1"/>
      <c r="OCF168" s="1"/>
      <c r="OCG168" s="1"/>
      <c r="OCH168" s="1"/>
      <c r="OCI168" s="1"/>
      <c r="OCJ168" s="1"/>
      <c r="OCK168" s="1"/>
      <c r="OCL168" s="1"/>
      <c r="OCM168" s="1"/>
      <c r="OCN168" s="1"/>
      <c r="OCO168" s="1"/>
      <c r="OCP168" s="1"/>
      <c r="OCQ168" s="1"/>
      <c r="OCR168" s="1"/>
      <c r="OCS168" s="1"/>
      <c r="OCT168" s="1"/>
      <c r="OCU168" s="1"/>
      <c r="OCV168" s="1"/>
      <c r="OCW168" s="1"/>
      <c r="OCX168" s="1"/>
      <c r="OCY168" s="1"/>
      <c r="OCZ168" s="1"/>
      <c r="ODA168" s="1"/>
      <c r="ODB168" s="1"/>
      <c r="ODC168" s="1"/>
      <c r="ODD168" s="1"/>
      <c r="ODE168" s="1"/>
      <c r="ODF168" s="1"/>
      <c r="ODG168" s="1"/>
      <c r="ODH168" s="1"/>
      <c r="ODI168" s="1"/>
      <c r="ODJ168" s="1"/>
      <c r="ODK168" s="1"/>
      <c r="ODL168" s="1"/>
      <c r="ODM168" s="1"/>
      <c r="ODN168" s="1"/>
      <c r="ODO168" s="1"/>
      <c r="ODP168" s="1"/>
      <c r="ODQ168" s="1"/>
      <c r="ODR168" s="1"/>
      <c r="ODS168" s="1"/>
      <c r="ODT168" s="1"/>
      <c r="ODU168" s="1"/>
      <c r="ODV168" s="1"/>
      <c r="ODW168" s="1"/>
      <c r="ODX168" s="1"/>
      <c r="ODY168" s="1"/>
      <c r="ODZ168" s="1"/>
      <c r="OEA168" s="1"/>
      <c r="OEB168" s="1"/>
      <c r="OEC168" s="1"/>
      <c r="OED168" s="1"/>
      <c r="OEE168" s="1"/>
      <c r="OEF168" s="1"/>
      <c r="OEG168" s="1"/>
      <c r="OEH168" s="1"/>
      <c r="OEI168" s="1"/>
      <c r="OEJ168" s="1"/>
      <c r="OEK168" s="1"/>
      <c r="OEL168" s="1"/>
      <c r="OEM168" s="1"/>
      <c r="OEN168" s="1"/>
      <c r="OEO168" s="1"/>
      <c r="OEP168" s="1"/>
      <c r="OEQ168" s="1"/>
      <c r="OER168" s="1"/>
      <c r="OES168" s="1"/>
      <c r="OET168" s="1"/>
      <c r="OEU168" s="1"/>
      <c r="OEV168" s="1"/>
      <c r="OEW168" s="1"/>
      <c r="OEX168" s="1"/>
      <c r="OEY168" s="1"/>
      <c r="OEZ168" s="1"/>
      <c r="OFA168" s="1"/>
      <c r="OFB168" s="1"/>
      <c r="OFC168" s="1"/>
      <c r="OFD168" s="1"/>
      <c r="OFE168" s="1"/>
      <c r="OFF168" s="1"/>
      <c r="OFG168" s="1"/>
      <c r="OFH168" s="1"/>
      <c r="OFI168" s="1"/>
      <c r="OFJ168" s="1"/>
      <c r="OFK168" s="1"/>
      <c r="OFL168" s="1"/>
      <c r="OFM168" s="1"/>
      <c r="OFN168" s="1"/>
      <c r="OFO168" s="1"/>
      <c r="OFP168" s="1"/>
      <c r="OFQ168" s="1"/>
      <c r="OFR168" s="1"/>
      <c r="OFS168" s="1"/>
      <c r="OFT168" s="1"/>
      <c r="OFU168" s="1"/>
      <c r="OFV168" s="1"/>
      <c r="OFW168" s="1"/>
      <c r="OFX168" s="1"/>
      <c r="OFY168" s="1"/>
      <c r="OFZ168" s="1"/>
      <c r="OGA168" s="1"/>
      <c r="OGB168" s="1"/>
      <c r="OGC168" s="1"/>
      <c r="OGD168" s="1"/>
      <c r="OGE168" s="1"/>
      <c r="OGF168" s="1"/>
      <c r="OGG168" s="1"/>
      <c r="OGH168" s="1"/>
      <c r="OGI168" s="1"/>
      <c r="OGJ168" s="1"/>
      <c r="OGK168" s="1"/>
      <c r="OGL168" s="1"/>
      <c r="OGM168" s="1"/>
      <c r="OGN168" s="1"/>
      <c r="OGO168" s="1"/>
      <c r="OGP168" s="1"/>
      <c r="OGQ168" s="1"/>
      <c r="OGR168" s="1"/>
      <c r="OGS168" s="1"/>
      <c r="OGT168" s="1"/>
      <c r="OGU168" s="1"/>
      <c r="OGV168" s="1"/>
      <c r="OGW168" s="1"/>
      <c r="OGX168" s="1"/>
      <c r="OGY168" s="1"/>
      <c r="OGZ168" s="1"/>
      <c r="OHA168" s="1"/>
      <c r="OHB168" s="1"/>
      <c r="OHC168" s="1"/>
      <c r="OHD168" s="1"/>
      <c r="OHE168" s="1"/>
      <c r="OHF168" s="1"/>
      <c r="OHG168" s="1"/>
      <c r="OHH168" s="1"/>
      <c r="OHI168" s="1"/>
      <c r="OHJ168" s="1"/>
      <c r="OHK168" s="1"/>
      <c r="OHL168" s="1"/>
      <c r="OHM168" s="1"/>
      <c r="OHN168" s="1"/>
      <c r="OHO168" s="1"/>
      <c r="OHP168" s="1"/>
      <c r="OHQ168" s="1"/>
      <c r="OHR168" s="1"/>
      <c r="OHS168" s="1"/>
      <c r="OHT168" s="1"/>
      <c r="OHU168" s="1"/>
      <c r="OHV168" s="1"/>
      <c r="OHW168" s="1"/>
      <c r="OHX168" s="1"/>
      <c r="OHY168" s="1"/>
      <c r="OHZ168" s="1"/>
      <c r="OIA168" s="1"/>
      <c r="OIB168" s="1"/>
      <c r="OIC168" s="1"/>
      <c r="OID168" s="1"/>
      <c r="OIE168" s="1"/>
      <c r="OIF168" s="1"/>
      <c r="OIG168" s="1"/>
      <c r="OIH168" s="1"/>
      <c r="OII168" s="1"/>
      <c r="OIJ168" s="1"/>
      <c r="OIK168" s="1"/>
      <c r="OIL168" s="1"/>
      <c r="OIM168" s="1"/>
      <c r="OIN168" s="1"/>
      <c r="OIO168" s="1"/>
      <c r="OIP168" s="1"/>
      <c r="OIQ168" s="1"/>
      <c r="OIR168" s="1"/>
      <c r="OIS168" s="1"/>
      <c r="OIT168" s="1"/>
      <c r="OIU168" s="1"/>
      <c r="OIV168" s="1"/>
      <c r="OIW168" s="1"/>
      <c r="OIX168" s="1"/>
      <c r="OIY168" s="1"/>
      <c r="OIZ168" s="1"/>
      <c r="OJA168" s="1"/>
      <c r="OJB168" s="1"/>
      <c r="OJC168" s="1"/>
      <c r="OJD168" s="1"/>
      <c r="OJE168" s="1"/>
      <c r="OJF168" s="1"/>
      <c r="OJG168" s="1"/>
      <c r="OJH168" s="1"/>
      <c r="OJI168" s="1"/>
      <c r="OJJ168" s="1"/>
      <c r="OJK168" s="1"/>
      <c r="OJL168" s="1"/>
      <c r="OJM168" s="1"/>
      <c r="OJN168" s="1"/>
      <c r="OJO168" s="1"/>
      <c r="OJP168" s="1"/>
      <c r="OJQ168" s="1"/>
      <c r="OJR168" s="1"/>
      <c r="OJS168" s="1"/>
      <c r="OJT168" s="1"/>
      <c r="OJU168" s="1"/>
      <c r="OJV168" s="1"/>
      <c r="OJW168" s="1"/>
      <c r="OJX168" s="1"/>
      <c r="OJY168" s="1"/>
      <c r="OJZ168" s="1"/>
      <c r="OKA168" s="1"/>
      <c r="OKB168" s="1"/>
      <c r="OKC168" s="1"/>
      <c r="OKD168" s="1"/>
      <c r="OKE168" s="1"/>
      <c r="OKF168" s="1"/>
      <c r="OKG168" s="1"/>
      <c r="OKH168" s="1"/>
      <c r="OKI168" s="1"/>
      <c r="OKJ168" s="1"/>
      <c r="OKK168" s="1"/>
      <c r="OKL168" s="1"/>
      <c r="OKM168" s="1"/>
      <c r="OKN168" s="1"/>
      <c r="OKO168" s="1"/>
      <c r="OKP168" s="1"/>
      <c r="OKQ168" s="1"/>
      <c r="OKR168" s="1"/>
      <c r="OKS168" s="1"/>
      <c r="OKT168" s="1"/>
      <c r="OKU168" s="1"/>
      <c r="OKV168" s="1"/>
      <c r="OKW168" s="1"/>
      <c r="OKX168" s="1"/>
      <c r="OKY168" s="1"/>
      <c r="OKZ168" s="1"/>
      <c r="OLA168" s="1"/>
      <c r="OLB168" s="1"/>
      <c r="OLC168" s="1"/>
      <c r="OLD168" s="1"/>
      <c r="OLE168" s="1"/>
      <c r="OLF168" s="1"/>
      <c r="OLG168" s="1"/>
      <c r="OLH168" s="1"/>
      <c r="OLI168" s="1"/>
      <c r="OLJ168" s="1"/>
      <c r="OLK168" s="1"/>
      <c r="OLL168" s="1"/>
      <c r="OLM168" s="1"/>
      <c r="OLN168" s="1"/>
      <c r="OLO168" s="1"/>
      <c r="OLP168" s="1"/>
      <c r="OLQ168" s="1"/>
      <c r="OLR168" s="1"/>
      <c r="OLS168" s="1"/>
      <c r="OLT168" s="1"/>
      <c r="OLU168" s="1"/>
      <c r="OLV168" s="1"/>
      <c r="OLW168" s="1"/>
      <c r="OLX168" s="1"/>
      <c r="OLY168" s="1"/>
      <c r="OLZ168" s="1"/>
      <c r="OMA168" s="1"/>
      <c r="OMB168" s="1"/>
      <c r="OMC168" s="1"/>
      <c r="OMD168" s="1"/>
      <c r="OME168" s="1"/>
      <c r="OMF168" s="1"/>
      <c r="OMG168" s="1"/>
      <c r="OMH168" s="1"/>
      <c r="OMI168" s="1"/>
      <c r="OMJ168" s="1"/>
      <c r="OMK168" s="1"/>
      <c r="OML168" s="1"/>
      <c r="OMM168" s="1"/>
      <c r="OMN168" s="1"/>
      <c r="OMO168" s="1"/>
      <c r="OMP168" s="1"/>
      <c r="OMQ168" s="1"/>
      <c r="OMR168" s="1"/>
      <c r="OMS168" s="1"/>
      <c r="OMT168" s="1"/>
      <c r="OMU168" s="1"/>
      <c r="OMV168" s="1"/>
      <c r="OMW168" s="1"/>
      <c r="OMX168" s="1"/>
      <c r="OMY168" s="1"/>
      <c r="OMZ168" s="1"/>
      <c r="ONA168" s="1"/>
      <c r="ONB168" s="1"/>
      <c r="ONC168" s="1"/>
      <c r="OND168" s="1"/>
      <c r="ONE168" s="1"/>
      <c r="ONF168" s="1"/>
      <c r="ONG168" s="1"/>
      <c r="ONH168" s="1"/>
      <c r="ONI168" s="1"/>
      <c r="ONJ168" s="1"/>
      <c r="ONK168" s="1"/>
      <c r="ONL168" s="1"/>
      <c r="ONM168" s="1"/>
      <c r="ONN168" s="1"/>
      <c r="ONO168" s="1"/>
      <c r="ONP168" s="1"/>
      <c r="ONQ168" s="1"/>
      <c r="ONR168" s="1"/>
      <c r="ONS168" s="1"/>
      <c r="ONT168" s="1"/>
      <c r="ONU168" s="1"/>
      <c r="ONV168" s="1"/>
      <c r="ONW168" s="1"/>
      <c r="ONX168" s="1"/>
      <c r="ONY168" s="1"/>
      <c r="ONZ168" s="1"/>
      <c r="OOA168" s="1"/>
      <c r="OOB168" s="1"/>
      <c r="OOC168" s="1"/>
      <c r="OOD168" s="1"/>
      <c r="OOE168" s="1"/>
      <c r="OOF168" s="1"/>
      <c r="OOG168" s="1"/>
      <c r="OOH168" s="1"/>
      <c r="OOI168" s="1"/>
      <c r="OOJ168" s="1"/>
      <c r="OOK168" s="1"/>
      <c r="OOL168" s="1"/>
      <c r="OOM168" s="1"/>
      <c r="OON168" s="1"/>
      <c r="OOO168" s="1"/>
      <c r="OOP168" s="1"/>
      <c r="OOQ168" s="1"/>
      <c r="OOR168" s="1"/>
      <c r="OOS168" s="1"/>
      <c r="OOT168" s="1"/>
      <c r="OOU168" s="1"/>
      <c r="OOV168" s="1"/>
      <c r="OOW168" s="1"/>
      <c r="OOX168" s="1"/>
      <c r="OOY168" s="1"/>
      <c r="OOZ168" s="1"/>
      <c r="OPA168" s="1"/>
      <c r="OPB168" s="1"/>
      <c r="OPC168" s="1"/>
      <c r="OPD168" s="1"/>
      <c r="OPE168" s="1"/>
      <c r="OPF168" s="1"/>
      <c r="OPG168" s="1"/>
      <c r="OPH168" s="1"/>
      <c r="OPI168" s="1"/>
      <c r="OPJ168" s="1"/>
      <c r="OPK168" s="1"/>
      <c r="OPL168" s="1"/>
      <c r="OPM168" s="1"/>
      <c r="OPN168" s="1"/>
      <c r="OPO168" s="1"/>
      <c r="OPP168" s="1"/>
      <c r="OPQ168" s="1"/>
      <c r="OPR168" s="1"/>
      <c r="OPS168" s="1"/>
      <c r="OPT168" s="1"/>
      <c r="OPU168" s="1"/>
      <c r="OPV168" s="1"/>
      <c r="OPW168" s="1"/>
      <c r="OPX168" s="1"/>
      <c r="OPY168" s="1"/>
      <c r="OPZ168" s="1"/>
      <c r="OQA168" s="1"/>
      <c r="OQB168" s="1"/>
      <c r="OQC168" s="1"/>
      <c r="OQD168" s="1"/>
      <c r="OQE168" s="1"/>
      <c r="OQF168" s="1"/>
      <c r="OQG168" s="1"/>
      <c r="OQH168" s="1"/>
      <c r="OQI168" s="1"/>
      <c r="OQJ168" s="1"/>
      <c r="OQK168" s="1"/>
      <c r="OQL168" s="1"/>
      <c r="OQM168" s="1"/>
      <c r="OQN168" s="1"/>
      <c r="OQO168" s="1"/>
      <c r="OQP168" s="1"/>
      <c r="OQQ168" s="1"/>
      <c r="OQR168" s="1"/>
      <c r="OQS168" s="1"/>
      <c r="OQT168" s="1"/>
      <c r="OQU168" s="1"/>
      <c r="OQV168" s="1"/>
      <c r="OQW168" s="1"/>
      <c r="OQX168" s="1"/>
      <c r="OQY168" s="1"/>
      <c r="OQZ168" s="1"/>
      <c r="ORA168" s="1"/>
      <c r="ORB168" s="1"/>
      <c r="ORC168" s="1"/>
      <c r="ORD168" s="1"/>
      <c r="ORE168" s="1"/>
      <c r="ORF168" s="1"/>
      <c r="ORG168" s="1"/>
      <c r="ORH168" s="1"/>
      <c r="ORI168" s="1"/>
      <c r="ORJ168" s="1"/>
      <c r="ORK168" s="1"/>
      <c r="ORL168" s="1"/>
      <c r="ORM168" s="1"/>
      <c r="ORN168" s="1"/>
      <c r="ORO168" s="1"/>
      <c r="ORP168" s="1"/>
      <c r="ORQ168" s="1"/>
      <c r="ORR168" s="1"/>
      <c r="ORS168" s="1"/>
      <c r="ORT168" s="1"/>
      <c r="ORU168" s="1"/>
      <c r="ORV168" s="1"/>
      <c r="ORW168" s="1"/>
      <c r="ORX168" s="1"/>
      <c r="ORY168" s="1"/>
      <c r="ORZ168" s="1"/>
      <c r="OSA168" s="1"/>
      <c r="OSB168" s="1"/>
      <c r="OSC168" s="1"/>
      <c r="OSD168" s="1"/>
      <c r="OSE168" s="1"/>
      <c r="OSF168" s="1"/>
      <c r="OSG168" s="1"/>
      <c r="OSH168" s="1"/>
      <c r="OSI168" s="1"/>
      <c r="OSJ168" s="1"/>
      <c r="OSK168" s="1"/>
      <c r="OSL168" s="1"/>
      <c r="OSM168" s="1"/>
      <c r="OSN168" s="1"/>
      <c r="OSO168" s="1"/>
      <c r="OSP168" s="1"/>
      <c r="OSQ168" s="1"/>
      <c r="OSR168" s="1"/>
      <c r="OSS168" s="1"/>
      <c r="OST168" s="1"/>
      <c r="OSU168" s="1"/>
      <c r="OSV168" s="1"/>
      <c r="OSW168" s="1"/>
      <c r="OSX168" s="1"/>
      <c r="OSY168" s="1"/>
      <c r="OSZ168" s="1"/>
      <c r="OTA168" s="1"/>
      <c r="OTB168" s="1"/>
      <c r="OTC168" s="1"/>
      <c r="OTD168" s="1"/>
      <c r="OTE168" s="1"/>
      <c r="OTF168" s="1"/>
      <c r="OTG168" s="1"/>
      <c r="OTH168" s="1"/>
      <c r="OTI168" s="1"/>
      <c r="OTJ168" s="1"/>
      <c r="OTK168" s="1"/>
      <c r="OTL168" s="1"/>
      <c r="OTM168" s="1"/>
      <c r="OTN168" s="1"/>
      <c r="OTO168" s="1"/>
      <c r="OTP168" s="1"/>
      <c r="OTQ168" s="1"/>
      <c r="OTR168" s="1"/>
      <c r="OTS168" s="1"/>
      <c r="OTT168" s="1"/>
      <c r="OTU168" s="1"/>
      <c r="OTV168" s="1"/>
      <c r="OTW168" s="1"/>
      <c r="OTX168" s="1"/>
      <c r="OTY168" s="1"/>
      <c r="OTZ168" s="1"/>
      <c r="OUA168" s="1"/>
      <c r="OUB168" s="1"/>
      <c r="OUC168" s="1"/>
      <c r="OUD168" s="1"/>
      <c r="OUE168" s="1"/>
      <c r="OUF168" s="1"/>
      <c r="OUG168" s="1"/>
      <c r="OUH168" s="1"/>
      <c r="OUI168" s="1"/>
      <c r="OUJ168" s="1"/>
      <c r="OUK168" s="1"/>
      <c r="OUL168" s="1"/>
      <c r="OUM168" s="1"/>
      <c r="OUN168" s="1"/>
      <c r="OUO168" s="1"/>
      <c r="OUP168" s="1"/>
      <c r="OUQ168" s="1"/>
      <c r="OUR168" s="1"/>
      <c r="OUS168" s="1"/>
      <c r="OUT168" s="1"/>
      <c r="OUU168" s="1"/>
      <c r="OUV168" s="1"/>
      <c r="OUW168" s="1"/>
      <c r="OUX168" s="1"/>
      <c r="OUY168" s="1"/>
      <c r="OUZ168" s="1"/>
      <c r="OVA168" s="1"/>
      <c r="OVB168" s="1"/>
      <c r="OVC168" s="1"/>
      <c r="OVD168" s="1"/>
      <c r="OVE168" s="1"/>
      <c r="OVF168" s="1"/>
      <c r="OVG168" s="1"/>
      <c r="OVH168" s="1"/>
      <c r="OVI168" s="1"/>
      <c r="OVJ168" s="1"/>
      <c r="OVK168" s="1"/>
      <c r="OVL168" s="1"/>
      <c r="OVM168" s="1"/>
      <c r="OVN168" s="1"/>
      <c r="OVO168" s="1"/>
      <c r="OVP168" s="1"/>
      <c r="OVQ168" s="1"/>
      <c r="OVR168" s="1"/>
      <c r="OVS168" s="1"/>
      <c r="OVT168" s="1"/>
      <c r="OVU168" s="1"/>
      <c r="OVV168" s="1"/>
      <c r="OVW168" s="1"/>
      <c r="OVX168" s="1"/>
      <c r="OVY168" s="1"/>
      <c r="OVZ168" s="1"/>
      <c r="OWA168" s="1"/>
      <c r="OWB168" s="1"/>
      <c r="OWC168" s="1"/>
      <c r="OWD168" s="1"/>
      <c r="OWE168" s="1"/>
      <c r="OWF168" s="1"/>
      <c r="OWG168" s="1"/>
      <c r="OWH168" s="1"/>
      <c r="OWI168" s="1"/>
      <c r="OWJ168" s="1"/>
      <c r="OWK168" s="1"/>
      <c r="OWL168" s="1"/>
      <c r="OWM168" s="1"/>
      <c r="OWN168" s="1"/>
      <c r="OWO168" s="1"/>
      <c r="OWP168" s="1"/>
      <c r="OWQ168" s="1"/>
      <c r="OWR168" s="1"/>
      <c r="OWS168" s="1"/>
      <c r="OWT168" s="1"/>
      <c r="OWU168" s="1"/>
      <c r="OWV168" s="1"/>
      <c r="OWW168" s="1"/>
      <c r="OWX168" s="1"/>
      <c r="OWY168" s="1"/>
      <c r="OWZ168" s="1"/>
      <c r="OXA168" s="1"/>
      <c r="OXB168" s="1"/>
      <c r="OXC168" s="1"/>
      <c r="OXD168" s="1"/>
      <c r="OXE168" s="1"/>
      <c r="OXF168" s="1"/>
      <c r="OXG168" s="1"/>
      <c r="OXH168" s="1"/>
      <c r="OXI168" s="1"/>
      <c r="OXJ168" s="1"/>
      <c r="OXK168" s="1"/>
      <c r="OXL168" s="1"/>
      <c r="OXM168" s="1"/>
      <c r="OXN168" s="1"/>
      <c r="OXO168" s="1"/>
      <c r="OXP168" s="1"/>
      <c r="OXQ168" s="1"/>
      <c r="OXR168" s="1"/>
      <c r="OXS168" s="1"/>
      <c r="OXT168" s="1"/>
      <c r="OXU168" s="1"/>
      <c r="OXV168" s="1"/>
      <c r="OXW168" s="1"/>
      <c r="OXX168" s="1"/>
      <c r="OXY168" s="1"/>
      <c r="OXZ168" s="1"/>
      <c r="OYA168" s="1"/>
      <c r="OYB168" s="1"/>
      <c r="OYC168" s="1"/>
      <c r="OYD168" s="1"/>
      <c r="OYE168" s="1"/>
      <c r="OYF168" s="1"/>
      <c r="OYG168" s="1"/>
      <c r="OYH168" s="1"/>
      <c r="OYI168" s="1"/>
      <c r="OYJ168" s="1"/>
      <c r="OYK168" s="1"/>
      <c r="OYL168" s="1"/>
      <c r="OYM168" s="1"/>
      <c r="OYN168" s="1"/>
      <c r="OYO168" s="1"/>
      <c r="OYP168" s="1"/>
      <c r="OYQ168" s="1"/>
      <c r="OYR168" s="1"/>
      <c r="OYS168" s="1"/>
      <c r="OYT168" s="1"/>
      <c r="OYU168" s="1"/>
      <c r="OYV168" s="1"/>
      <c r="OYW168" s="1"/>
      <c r="OYX168" s="1"/>
      <c r="OYY168" s="1"/>
      <c r="OYZ168" s="1"/>
      <c r="OZA168" s="1"/>
      <c r="OZB168" s="1"/>
      <c r="OZC168" s="1"/>
      <c r="OZD168" s="1"/>
      <c r="OZE168" s="1"/>
      <c r="OZF168" s="1"/>
      <c r="OZG168" s="1"/>
      <c r="OZH168" s="1"/>
      <c r="OZI168" s="1"/>
      <c r="OZJ168" s="1"/>
      <c r="OZK168" s="1"/>
      <c r="OZL168" s="1"/>
      <c r="OZM168" s="1"/>
      <c r="OZN168" s="1"/>
      <c r="OZO168" s="1"/>
      <c r="OZP168" s="1"/>
      <c r="OZQ168" s="1"/>
      <c r="OZR168" s="1"/>
      <c r="OZS168" s="1"/>
      <c r="OZT168" s="1"/>
      <c r="OZU168" s="1"/>
      <c r="OZV168" s="1"/>
      <c r="OZW168" s="1"/>
      <c r="OZX168" s="1"/>
      <c r="OZY168" s="1"/>
      <c r="OZZ168" s="1"/>
      <c r="PAA168" s="1"/>
      <c r="PAB168" s="1"/>
      <c r="PAC168" s="1"/>
      <c r="PAD168" s="1"/>
      <c r="PAE168" s="1"/>
      <c r="PAF168" s="1"/>
      <c r="PAG168" s="1"/>
      <c r="PAH168" s="1"/>
      <c r="PAI168" s="1"/>
      <c r="PAJ168" s="1"/>
      <c r="PAK168" s="1"/>
      <c r="PAL168" s="1"/>
      <c r="PAM168" s="1"/>
      <c r="PAN168" s="1"/>
      <c r="PAO168" s="1"/>
      <c r="PAP168" s="1"/>
      <c r="PAQ168" s="1"/>
      <c r="PAR168" s="1"/>
      <c r="PAS168" s="1"/>
      <c r="PAT168" s="1"/>
      <c r="PAU168" s="1"/>
      <c r="PAV168" s="1"/>
      <c r="PAW168" s="1"/>
      <c r="PAX168" s="1"/>
      <c r="PAY168" s="1"/>
      <c r="PAZ168" s="1"/>
      <c r="PBA168" s="1"/>
      <c r="PBB168" s="1"/>
      <c r="PBC168" s="1"/>
      <c r="PBD168" s="1"/>
      <c r="PBE168" s="1"/>
      <c r="PBF168" s="1"/>
      <c r="PBG168" s="1"/>
      <c r="PBH168" s="1"/>
      <c r="PBI168" s="1"/>
      <c r="PBJ168" s="1"/>
      <c r="PBK168" s="1"/>
      <c r="PBL168" s="1"/>
      <c r="PBM168" s="1"/>
      <c r="PBN168" s="1"/>
      <c r="PBO168" s="1"/>
      <c r="PBP168" s="1"/>
      <c r="PBQ168" s="1"/>
      <c r="PBR168" s="1"/>
      <c r="PBS168" s="1"/>
      <c r="PBT168" s="1"/>
      <c r="PBU168" s="1"/>
      <c r="PBV168" s="1"/>
      <c r="PBW168" s="1"/>
      <c r="PBX168" s="1"/>
      <c r="PBY168" s="1"/>
      <c r="PBZ168" s="1"/>
      <c r="PCA168" s="1"/>
      <c r="PCB168" s="1"/>
      <c r="PCC168" s="1"/>
      <c r="PCD168" s="1"/>
      <c r="PCE168" s="1"/>
      <c r="PCF168" s="1"/>
      <c r="PCG168" s="1"/>
      <c r="PCH168" s="1"/>
      <c r="PCI168" s="1"/>
      <c r="PCJ168" s="1"/>
      <c r="PCK168" s="1"/>
      <c r="PCL168" s="1"/>
      <c r="PCM168" s="1"/>
      <c r="PCN168" s="1"/>
      <c r="PCO168" s="1"/>
      <c r="PCP168" s="1"/>
      <c r="PCQ168" s="1"/>
      <c r="PCR168" s="1"/>
      <c r="PCS168" s="1"/>
      <c r="PCT168" s="1"/>
      <c r="PCU168" s="1"/>
      <c r="PCV168" s="1"/>
      <c r="PCW168" s="1"/>
      <c r="PCX168" s="1"/>
      <c r="PCY168" s="1"/>
      <c r="PCZ168" s="1"/>
      <c r="PDA168" s="1"/>
      <c r="PDB168" s="1"/>
      <c r="PDC168" s="1"/>
      <c r="PDD168" s="1"/>
      <c r="PDE168" s="1"/>
      <c r="PDF168" s="1"/>
      <c r="PDG168" s="1"/>
      <c r="PDH168" s="1"/>
      <c r="PDI168" s="1"/>
      <c r="PDJ168" s="1"/>
      <c r="PDK168" s="1"/>
      <c r="PDL168" s="1"/>
      <c r="PDM168" s="1"/>
      <c r="PDN168" s="1"/>
      <c r="PDO168" s="1"/>
      <c r="PDP168" s="1"/>
      <c r="PDQ168" s="1"/>
      <c r="PDR168" s="1"/>
      <c r="PDS168" s="1"/>
      <c r="PDT168" s="1"/>
      <c r="PDU168" s="1"/>
      <c r="PDV168" s="1"/>
      <c r="PDW168" s="1"/>
      <c r="PDX168" s="1"/>
      <c r="PDY168" s="1"/>
      <c r="PDZ168" s="1"/>
      <c r="PEA168" s="1"/>
      <c r="PEB168" s="1"/>
      <c r="PEC168" s="1"/>
      <c r="PED168" s="1"/>
      <c r="PEE168" s="1"/>
      <c r="PEF168" s="1"/>
      <c r="PEG168" s="1"/>
      <c r="PEH168" s="1"/>
      <c r="PEI168" s="1"/>
      <c r="PEJ168" s="1"/>
      <c r="PEK168" s="1"/>
      <c r="PEL168" s="1"/>
      <c r="PEM168" s="1"/>
      <c r="PEN168" s="1"/>
      <c r="PEO168" s="1"/>
      <c r="PEP168" s="1"/>
      <c r="PEQ168" s="1"/>
      <c r="PER168" s="1"/>
      <c r="PES168" s="1"/>
      <c r="PET168" s="1"/>
      <c r="PEU168" s="1"/>
      <c r="PEV168" s="1"/>
      <c r="PEW168" s="1"/>
      <c r="PEX168" s="1"/>
      <c r="PEY168" s="1"/>
      <c r="PEZ168" s="1"/>
      <c r="PFA168" s="1"/>
      <c r="PFB168" s="1"/>
      <c r="PFC168" s="1"/>
      <c r="PFD168" s="1"/>
      <c r="PFE168" s="1"/>
      <c r="PFF168" s="1"/>
      <c r="PFG168" s="1"/>
      <c r="PFH168" s="1"/>
      <c r="PFI168" s="1"/>
      <c r="PFJ168" s="1"/>
      <c r="PFK168" s="1"/>
      <c r="PFL168" s="1"/>
      <c r="PFM168" s="1"/>
      <c r="PFN168" s="1"/>
      <c r="PFO168" s="1"/>
      <c r="PFP168" s="1"/>
      <c r="PFQ168" s="1"/>
      <c r="PFR168" s="1"/>
      <c r="PFS168" s="1"/>
      <c r="PFT168" s="1"/>
      <c r="PFU168" s="1"/>
      <c r="PFV168" s="1"/>
      <c r="PFW168" s="1"/>
      <c r="PFX168" s="1"/>
      <c r="PFY168" s="1"/>
      <c r="PFZ168" s="1"/>
      <c r="PGA168" s="1"/>
      <c r="PGB168" s="1"/>
      <c r="PGC168" s="1"/>
      <c r="PGD168" s="1"/>
      <c r="PGE168" s="1"/>
      <c r="PGF168" s="1"/>
      <c r="PGG168" s="1"/>
      <c r="PGH168" s="1"/>
      <c r="PGI168" s="1"/>
      <c r="PGJ168" s="1"/>
      <c r="PGK168" s="1"/>
      <c r="PGL168" s="1"/>
      <c r="PGM168" s="1"/>
      <c r="PGN168" s="1"/>
      <c r="PGO168" s="1"/>
      <c r="PGP168" s="1"/>
      <c r="PGQ168" s="1"/>
      <c r="PGR168" s="1"/>
      <c r="PGS168" s="1"/>
      <c r="PGT168" s="1"/>
      <c r="PGU168" s="1"/>
      <c r="PGV168" s="1"/>
      <c r="PGW168" s="1"/>
      <c r="PGX168" s="1"/>
      <c r="PGY168" s="1"/>
      <c r="PGZ168" s="1"/>
      <c r="PHA168" s="1"/>
      <c r="PHB168" s="1"/>
      <c r="PHC168" s="1"/>
      <c r="PHD168" s="1"/>
      <c r="PHE168" s="1"/>
      <c r="PHF168" s="1"/>
      <c r="PHG168" s="1"/>
      <c r="PHH168" s="1"/>
      <c r="PHI168" s="1"/>
      <c r="PHJ168" s="1"/>
      <c r="PHK168" s="1"/>
      <c r="PHL168" s="1"/>
      <c r="PHM168" s="1"/>
      <c r="PHN168" s="1"/>
      <c r="PHO168" s="1"/>
      <c r="PHP168" s="1"/>
      <c r="PHQ168" s="1"/>
      <c r="PHR168" s="1"/>
      <c r="PHS168" s="1"/>
      <c r="PHT168" s="1"/>
      <c r="PHU168" s="1"/>
      <c r="PHV168" s="1"/>
      <c r="PHW168" s="1"/>
      <c r="PHX168" s="1"/>
      <c r="PHY168" s="1"/>
      <c r="PHZ168" s="1"/>
      <c r="PIA168" s="1"/>
      <c r="PIB168" s="1"/>
      <c r="PIC168" s="1"/>
      <c r="PID168" s="1"/>
      <c r="PIE168" s="1"/>
      <c r="PIF168" s="1"/>
      <c r="PIG168" s="1"/>
      <c r="PIH168" s="1"/>
      <c r="PII168" s="1"/>
      <c r="PIJ168" s="1"/>
      <c r="PIK168" s="1"/>
      <c r="PIL168" s="1"/>
      <c r="PIM168" s="1"/>
      <c r="PIN168" s="1"/>
      <c r="PIO168" s="1"/>
      <c r="PIP168" s="1"/>
      <c r="PIQ168" s="1"/>
      <c r="PIR168" s="1"/>
      <c r="PIS168" s="1"/>
      <c r="PIT168" s="1"/>
      <c r="PIU168" s="1"/>
      <c r="PIV168" s="1"/>
      <c r="PIW168" s="1"/>
      <c r="PIX168" s="1"/>
      <c r="PIY168" s="1"/>
      <c r="PIZ168" s="1"/>
      <c r="PJA168" s="1"/>
      <c r="PJB168" s="1"/>
      <c r="PJC168" s="1"/>
      <c r="PJD168" s="1"/>
      <c r="PJE168" s="1"/>
      <c r="PJF168" s="1"/>
      <c r="PJG168" s="1"/>
      <c r="PJH168" s="1"/>
      <c r="PJI168" s="1"/>
      <c r="PJJ168" s="1"/>
      <c r="PJK168" s="1"/>
      <c r="PJL168" s="1"/>
      <c r="PJM168" s="1"/>
      <c r="PJN168" s="1"/>
      <c r="PJO168" s="1"/>
      <c r="PJP168" s="1"/>
      <c r="PJQ168" s="1"/>
      <c r="PJR168" s="1"/>
      <c r="PJS168" s="1"/>
      <c r="PJT168" s="1"/>
      <c r="PJU168" s="1"/>
      <c r="PJV168" s="1"/>
      <c r="PJW168" s="1"/>
      <c r="PJX168" s="1"/>
      <c r="PJY168" s="1"/>
      <c r="PJZ168" s="1"/>
      <c r="PKA168" s="1"/>
      <c r="PKB168" s="1"/>
      <c r="PKC168" s="1"/>
      <c r="PKD168" s="1"/>
      <c r="PKE168" s="1"/>
      <c r="PKF168" s="1"/>
      <c r="PKG168" s="1"/>
      <c r="PKH168" s="1"/>
      <c r="PKI168" s="1"/>
      <c r="PKJ168" s="1"/>
      <c r="PKK168" s="1"/>
      <c r="PKL168" s="1"/>
      <c r="PKM168" s="1"/>
      <c r="PKN168" s="1"/>
      <c r="PKO168" s="1"/>
      <c r="PKP168" s="1"/>
      <c r="PKQ168" s="1"/>
      <c r="PKR168" s="1"/>
      <c r="PKS168" s="1"/>
      <c r="PKT168" s="1"/>
      <c r="PKU168" s="1"/>
      <c r="PKV168" s="1"/>
      <c r="PKW168" s="1"/>
      <c r="PKX168" s="1"/>
      <c r="PKY168" s="1"/>
      <c r="PKZ168" s="1"/>
      <c r="PLA168" s="1"/>
      <c r="PLB168" s="1"/>
      <c r="PLC168" s="1"/>
      <c r="PLD168" s="1"/>
      <c r="PLE168" s="1"/>
      <c r="PLF168" s="1"/>
      <c r="PLG168" s="1"/>
      <c r="PLH168" s="1"/>
      <c r="PLI168" s="1"/>
      <c r="PLJ168" s="1"/>
      <c r="PLK168" s="1"/>
      <c r="PLL168" s="1"/>
      <c r="PLM168" s="1"/>
      <c r="PLN168" s="1"/>
      <c r="PLO168" s="1"/>
      <c r="PLP168" s="1"/>
      <c r="PLQ168" s="1"/>
      <c r="PLR168" s="1"/>
      <c r="PLS168" s="1"/>
      <c r="PLT168" s="1"/>
      <c r="PLU168" s="1"/>
      <c r="PLV168" s="1"/>
      <c r="PLW168" s="1"/>
      <c r="PLX168" s="1"/>
      <c r="PLY168" s="1"/>
      <c r="PLZ168" s="1"/>
      <c r="PMA168" s="1"/>
      <c r="PMB168" s="1"/>
      <c r="PMC168" s="1"/>
      <c r="PMD168" s="1"/>
      <c r="PME168" s="1"/>
      <c r="PMF168" s="1"/>
      <c r="PMG168" s="1"/>
      <c r="PMH168" s="1"/>
      <c r="PMI168" s="1"/>
      <c r="PMJ168" s="1"/>
      <c r="PMK168" s="1"/>
      <c r="PML168" s="1"/>
      <c r="PMM168" s="1"/>
      <c r="PMN168" s="1"/>
      <c r="PMO168" s="1"/>
      <c r="PMP168" s="1"/>
      <c r="PMQ168" s="1"/>
      <c r="PMR168" s="1"/>
      <c r="PMS168" s="1"/>
      <c r="PMT168" s="1"/>
      <c r="PMU168" s="1"/>
      <c r="PMV168" s="1"/>
      <c r="PMW168" s="1"/>
      <c r="PMX168" s="1"/>
      <c r="PMY168" s="1"/>
      <c r="PMZ168" s="1"/>
      <c r="PNA168" s="1"/>
      <c r="PNB168" s="1"/>
      <c r="PNC168" s="1"/>
      <c r="PND168" s="1"/>
      <c r="PNE168" s="1"/>
      <c r="PNF168" s="1"/>
      <c r="PNG168" s="1"/>
      <c r="PNH168" s="1"/>
      <c r="PNI168" s="1"/>
      <c r="PNJ168" s="1"/>
      <c r="PNK168" s="1"/>
      <c r="PNL168" s="1"/>
      <c r="PNM168" s="1"/>
      <c r="PNN168" s="1"/>
      <c r="PNO168" s="1"/>
      <c r="PNP168" s="1"/>
      <c r="PNQ168" s="1"/>
      <c r="PNR168" s="1"/>
      <c r="PNS168" s="1"/>
      <c r="PNT168" s="1"/>
      <c r="PNU168" s="1"/>
      <c r="PNV168" s="1"/>
      <c r="PNW168" s="1"/>
      <c r="PNX168" s="1"/>
      <c r="PNY168" s="1"/>
      <c r="PNZ168" s="1"/>
      <c r="POA168" s="1"/>
      <c r="POB168" s="1"/>
      <c r="POC168" s="1"/>
      <c r="POD168" s="1"/>
      <c r="POE168" s="1"/>
      <c r="POF168" s="1"/>
      <c r="POG168" s="1"/>
      <c r="POH168" s="1"/>
      <c r="POI168" s="1"/>
      <c r="POJ168" s="1"/>
      <c r="POK168" s="1"/>
      <c r="POL168" s="1"/>
      <c r="POM168" s="1"/>
      <c r="PON168" s="1"/>
      <c r="POO168" s="1"/>
      <c r="POP168" s="1"/>
      <c r="POQ168" s="1"/>
      <c r="POR168" s="1"/>
      <c r="POS168" s="1"/>
      <c r="POT168" s="1"/>
      <c r="POU168" s="1"/>
      <c r="POV168" s="1"/>
      <c r="POW168" s="1"/>
      <c r="POX168" s="1"/>
      <c r="POY168" s="1"/>
      <c r="POZ168" s="1"/>
      <c r="PPA168" s="1"/>
      <c r="PPB168" s="1"/>
      <c r="PPC168" s="1"/>
      <c r="PPD168" s="1"/>
      <c r="PPE168" s="1"/>
      <c r="PPF168" s="1"/>
      <c r="PPG168" s="1"/>
      <c r="PPH168" s="1"/>
      <c r="PPI168" s="1"/>
      <c r="PPJ168" s="1"/>
      <c r="PPK168" s="1"/>
      <c r="PPL168" s="1"/>
      <c r="PPM168" s="1"/>
      <c r="PPN168" s="1"/>
      <c r="PPO168" s="1"/>
      <c r="PPP168" s="1"/>
      <c r="PPQ168" s="1"/>
      <c r="PPR168" s="1"/>
      <c r="PPS168" s="1"/>
      <c r="PPT168" s="1"/>
      <c r="PPU168" s="1"/>
      <c r="PPV168" s="1"/>
      <c r="PPW168" s="1"/>
      <c r="PPX168" s="1"/>
      <c r="PPY168" s="1"/>
      <c r="PPZ168" s="1"/>
      <c r="PQA168" s="1"/>
      <c r="PQB168" s="1"/>
      <c r="PQC168" s="1"/>
      <c r="PQD168" s="1"/>
      <c r="PQE168" s="1"/>
      <c r="PQF168" s="1"/>
      <c r="PQG168" s="1"/>
      <c r="PQH168" s="1"/>
      <c r="PQI168" s="1"/>
      <c r="PQJ168" s="1"/>
      <c r="PQK168" s="1"/>
      <c r="PQL168" s="1"/>
      <c r="PQM168" s="1"/>
      <c r="PQN168" s="1"/>
      <c r="PQO168" s="1"/>
      <c r="PQP168" s="1"/>
      <c r="PQQ168" s="1"/>
      <c r="PQR168" s="1"/>
      <c r="PQS168" s="1"/>
      <c r="PQT168" s="1"/>
      <c r="PQU168" s="1"/>
      <c r="PQV168" s="1"/>
      <c r="PQW168" s="1"/>
      <c r="PQX168" s="1"/>
      <c r="PQY168" s="1"/>
      <c r="PQZ168" s="1"/>
      <c r="PRA168" s="1"/>
      <c r="PRB168" s="1"/>
      <c r="PRC168" s="1"/>
      <c r="PRD168" s="1"/>
      <c r="PRE168" s="1"/>
      <c r="PRF168" s="1"/>
      <c r="PRG168" s="1"/>
      <c r="PRH168" s="1"/>
      <c r="PRI168" s="1"/>
      <c r="PRJ168" s="1"/>
      <c r="PRK168" s="1"/>
      <c r="PRL168" s="1"/>
      <c r="PRM168" s="1"/>
      <c r="PRN168" s="1"/>
      <c r="PRO168" s="1"/>
      <c r="PRP168" s="1"/>
      <c r="PRQ168" s="1"/>
      <c r="PRR168" s="1"/>
      <c r="PRS168" s="1"/>
      <c r="PRT168" s="1"/>
      <c r="PRU168" s="1"/>
      <c r="PRV168" s="1"/>
      <c r="PRW168" s="1"/>
      <c r="PRX168" s="1"/>
      <c r="PRY168" s="1"/>
      <c r="PRZ168" s="1"/>
      <c r="PSA168" s="1"/>
      <c r="PSB168" s="1"/>
      <c r="PSC168" s="1"/>
      <c r="PSD168" s="1"/>
      <c r="PSE168" s="1"/>
      <c r="PSF168" s="1"/>
      <c r="PSG168" s="1"/>
      <c r="PSH168" s="1"/>
      <c r="PSI168" s="1"/>
      <c r="PSJ168" s="1"/>
      <c r="PSK168" s="1"/>
      <c r="PSL168" s="1"/>
      <c r="PSM168" s="1"/>
      <c r="PSN168" s="1"/>
      <c r="PSO168" s="1"/>
      <c r="PSP168" s="1"/>
      <c r="PSQ168" s="1"/>
      <c r="PSR168" s="1"/>
      <c r="PSS168" s="1"/>
      <c r="PST168" s="1"/>
      <c r="PSU168" s="1"/>
      <c r="PSV168" s="1"/>
      <c r="PSW168" s="1"/>
      <c r="PSX168" s="1"/>
      <c r="PSY168" s="1"/>
      <c r="PSZ168" s="1"/>
      <c r="PTA168" s="1"/>
      <c r="PTB168" s="1"/>
      <c r="PTC168" s="1"/>
      <c r="PTD168" s="1"/>
      <c r="PTE168" s="1"/>
      <c r="PTF168" s="1"/>
      <c r="PTG168" s="1"/>
      <c r="PTH168" s="1"/>
      <c r="PTI168" s="1"/>
      <c r="PTJ168" s="1"/>
      <c r="PTK168" s="1"/>
      <c r="PTL168" s="1"/>
      <c r="PTM168" s="1"/>
      <c r="PTN168" s="1"/>
      <c r="PTO168" s="1"/>
      <c r="PTP168" s="1"/>
      <c r="PTQ168" s="1"/>
      <c r="PTR168" s="1"/>
      <c r="PTS168" s="1"/>
      <c r="PTT168" s="1"/>
      <c r="PTU168" s="1"/>
      <c r="PTV168" s="1"/>
      <c r="PTW168" s="1"/>
      <c r="PTX168" s="1"/>
      <c r="PTY168" s="1"/>
      <c r="PTZ168" s="1"/>
      <c r="PUA168" s="1"/>
      <c r="PUB168" s="1"/>
      <c r="PUC168" s="1"/>
      <c r="PUD168" s="1"/>
      <c r="PUE168" s="1"/>
      <c r="PUF168" s="1"/>
      <c r="PUG168" s="1"/>
      <c r="PUH168" s="1"/>
      <c r="PUI168" s="1"/>
      <c r="PUJ168" s="1"/>
      <c r="PUK168" s="1"/>
      <c r="PUL168" s="1"/>
      <c r="PUM168" s="1"/>
      <c r="PUN168" s="1"/>
      <c r="PUO168" s="1"/>
      <c r="PUP168" s="1"/>
      <c r="PUQ168" s="1"/>
      <c r="PUR168" s="1"/>
      <c r="PUS168" s="1"/>
      <c r="PUT168" s="1"/>
      <c r="PUU168" s="1"/>
      <c r="PUV168" s="1"/>
      <c r="PUW168" s="1"/>
      <c r="PUX168" s="1"/>
      <c r="PUY168" s="1"/>
      <c r="PUZ168" s="1"/>
      <c r="PVA168" s="1"/>
      <c r="PVB168" s="1"/>
      <c r="PVC168" s="1"/>
      <c r="PVD168" s="1"/>
      <c r="PVE168" s="1"/>
      <c r="PVF168" s="1"/>
      <c r="PVG168" s="1"/>
      <c r="PVH168" s="1"/>
      <c r="PVI168" s="1"/>
      <c r="PVJ168" s="1"/>
      <c r="PVK168" s="1"/>
      <c r="PVL168" s="1"/>
      <c r="PVM168" s="1"/>
      <c r="PVN168" s="1"/>
      <c r="PVO168" s="1"/>
      <c r="PVP168" s="1"/>
      <c r="PVQ168" s="1"/>
      <c r="PVR168" s="1"/>
      <c r="PVS168" s="1"/>
      <c r="PVT168" s="1"/>
      <c r="PVU168" s="1"/>
      <c r="PVV168" s="1"/>
      <c r="PVW168" s="1"/>
      <c r="PVX168" s="1"/>
      <c r="PVY168" s="1"/>
      <c r="PVZ168" s="1"/>
      <c r="PWA168" s="1"/>
      <c r="PWB168" s="1"/>
      <c r="PWC168" s="1"/>
      <c r="PWD168" s="1"/>
      <c r="PWE168" s="1"/>
      <c r="PWF168" s="1"/>
      <c r="PWG168" s="1"/>
      <c r="PWH168" s="1"/>
      <c r="PWI168" s="1"/>
      <c r="PWJ168" s="1"/>
      <c r="PWK168" s="1"/>
      <c r="PWL168" s="1"/>
      <c r="PWM168" s="1"/>
      <c r="PWN168" s="1"/>
      <c r="PWO168" s="1"/>
      <c r="PWP168" s="1"/>
      <c r="PWQ168" s="1"/>
      <c r="PWR168" s="1"/>
      <c r="PWS168" s="1"/>
      <c r="PWT168" s="1"/>
      <c r="PWU168" s="1"/>
      <c r="PWV168" s="1"/>
      <c r="PWW168" s="1"/>
      <c r="PWX168" s="1"/>
      <c r="PWY168" s="1"/>
      <c r="PWZ168" s="1"/>
      <c r="PXA168" s="1"/>
      <c r="PXB168" s="1"/>
      <c r="PXC168" s="1"/>
      <c r="PXD168" s="1"/>
      <c r="PXE168" s="1"/>
      <c r="PXF168" s="1"/>
      <c r="PXG168" s="1"/>
      <c r="PXH168" s="1"/>
      <c r="PXI168" s="1"/>
      <c r="PXJ168" s="1"/>
      <c r="PXK168" s="1"/>
      <c r="PXL168" s="1"/>
      <c r="PXM168" s="1"/>
      <c r="PXN168" s="1"/>
      <c r="PXO168" s="1"/>
      <c r="PXP168" s="1"/>
      <c r="PXQ168" s="1"/>
      <c r="PXR168" s="1"/>
      <c r="PXS168" s="1"/>
      <c r="PXT168" s="1"/>
      <c r="PXU168" s="1"/>
      <c r="PXV168" s="1"/>
      <c r="PXW168" s="1"/>
      <c r="PXX168" s="1"/>
      <c r="PXY168" s="1"/>
      <c r="PXZ168" s="1"/>
      <c r="PYA168" s="1"/>
      <c r="PYB168" s="1"/>
      <c r="PYC168" s="1"/>
      <c r="PYD168" s="1"/>
      <c r="PYE168" s="1"/>
      <c r="PYF168" s="1"/>
      <c r="PYG168" s="1"/>
      <c r="PYH168" s="1"/>
      <c r="PYI168" s="1"/>
      <c r="PYJ168" s="1"/>
      <c r="PYK168" s="1"/>
      <c r="PYL168" s="1"/>
      <c r="PYM168" s="1"/>
      <c r="PYN168" s="1"/>
      <c r="PYO168" s="1"/>
      <c r="PYP168" s="1"/>
      <c r="PYQ168" s="1"/>
      <c r="PYR168" s="1"/>
      <c r="PYS168" s="1"/>
      <c r="PYT168" s="1"/>
      <c r="PYU168" s="1"/>
      <c r="PYV168" s="1"/>
      <c r="PYW168" s="1"/>
      <c r="PYX168" s="1"/>
      <c r="PYY168" s="1"/>
      <c r="PYZ168" s="1"/>
      <c r="PZA168" s="1"/>
      <c r="PZB168" s="1"/>
      <c r="PZC168" s="1"/>
      <c r="PZD168" s="1"/>
      <c r="PZE168" s="1"/>
      <c r="PZF168" s="1"/>
      <c r="PZG168" s="1"/>
      <c r="PZH168" s="1"/>
      <c r="PZI168" s="1"/>
      <c r="PZJ168" s="1"/>
      <c r="PZK168" s="1"/>
      <c r="PZL168" s="1"/>
      <c r="PZM168" s="1"/>
      <c r="PZN168" s="1"/>
      <c r="PZO168" s="1"/>
      <c r="PZP168" s="1"/>
      <c r="PZQ168" s="1"/>
      <c r="PZR168" s="1"/>
      <c r="PZS168" s="1"/>
      <c r="PZT168" s="1"/>
      <c r="PZU168" s="1"/>
      <c r="PZV168" s="1"/>
      <c r="PZW168" s="1"/>
      <c r="PZX168" s="1"/>
      <c r="PZY168" s="1"/>
      <c r="PZZ168" s="1"/>
      <c r="QAA168" s="1"/>
      <c r="QAB168" s="1"/>
      <c r="QAC168" s="1"/>
      <c r="QAD168" s="1"/>
      <c r="QAE168" s="1"/>
      <c r="QAF168" s="1"/>
      <c r="QAG168" s="1"/>
      <c r="QAH168" s="1"/>
      <c r="QAI168" s="1"/>
      <c r="QAJ168" s="1"/>
      <c r="QAK168" s="1"/>
      <c r="QAL168" s="1"/>
      <c r="QAM168" s="1"/>
      <c r="QAN168" s="1"/>
      <c r="QAO168" s="1"/>
      <c r="QAP168" s="1"/>
      <c r="QAQ168" s="1"/>
      <c r="QAR168" s="1"/>
      <c r="QAS168" s="1"/>
      <c r="QAT168" s="1"/>
      <c r="QAU168" s="1"/>
      <c r="QAV168" s="1"/>
      <c r="QAW168" s="1"/>
      <c r="QAX168" s="1"/>
      <c r="QAY168" s="1"/>
      <c r="QAZ168" s="1"/>
      <c r="QBA168" s="1"/>
      <c r="QBB168" s="1"/>
      <c r="QBC168" s="1"/>
      <c r="QBD168" s="1"/>
      <c r="QBE168" s="1"/>
      <c r="QBF168" s="1"/>
      <c r="QBG168" s="1"/>
      <c r="QBH168" s="1"/>
      <c r="QBI168" s="1"/>
      <c r="QBJ168" s="1"/>
      <c r="QBK168" s="1"/>
      <c r="QBL168" s="1"/>
      <c r="QBM168" s="1"/>
      <c r="QBN168" s="1"/>
      <c r="QBO168" s="1"/>
      <c r="QBP168" s="1"/>
      <c r="QBQ168" s="1"/>
      <c r="QBR168" s="1"/>
      <c r="QBS168" s="1"/>
      <c r="QBT168" s="1"/>
      <c r="QBU168" s="1"/>
      <c r="QBV168" s="1"/>
      <c r="QBW168" s="1"/>
      <c r="QBX168" s="1"/>
      <c r="QBY168" s="1"/>
      <c r="QBZ168" s="1"/>
      <c r="QCA168" s="1"/>
      <c r="QCB168" s="1"/>
      <c r="QCC168" s="1"/>
      <c r="QCD168" s="1"/>
      <c r="QCE168" s="1"/>
      <c r="QCF168" s="1"/>
      <c r="QCG168" s="1"/>
      <c r="QCH168" s="1"/>
      <c r="QCI168" s="1"/>
      <c r="QCJ168" s="1"/>
      <c r="QCK168" s="1"/>
      <c r="QCL168" s="1"/>
      <c r="QCM168" s="1"/>
      <c r="QCN168" s="1"/>
      <c r="QCO168" s="1"/>
      <c r="QCP168" s="1"/>
      <c r="QCQ168" s="1"/>
      <c r="QCR168" s="1"/>
      <c r="QCS168" s="1"/>
      <c r="QCT168" s="1"/>
      <c r="QCU168" s="1"/>
      <c r="QCV168" s="1"/>
      <c r="QCW168" s="1"/>
      <c r="QCX168" s="1"/>
      <c r="QCY168" s="1"/>
      <c r="QCZ168" s="1"/>
      <c r="QDA168" s="1"/>
      <c r="QDB168" s="1"/>
      <c r="QDC168" s="1"/>
      <c r="QDD168" s="1"/>
      <c r="QDE168" s="1"/>
      <c r="QDF168" s="1"/>
      <c r="QDG168" s="1"/>
      <c r="QDH168" s="1"/>
      <c r="QDI168" s="1"/>
      <c r="QDJ168" s="1"/>
      <c r="QDK168" s="1"/>
      <c r="QDL168" s="1"/>
      <c r="QDM168" s="1"/>
      <c r="QDN168" s="1"/>
      <c r="QDO168" s="1"/>
      <c r="QDP168" s="1"/>
      <c r="QDQ168" s="1"/>
      <c r="QDR168" s="1"/>
      <c r="QDS168" s="1"/>
      <c r="QDT168" s="1"/>
      <c r="QDU168" s="1"/>
      <c r="QDV168" s="1"/>
      <c r="QDW168" s="1"/>
      <c r="QDX168" s="1"/>
      <c r="QDY168" s="1"/>
      <c r="QDZ168" s="1"/>
      <c r="QEA168" s="1"/>
      <c r="QEB168" s="1"/>
      <c r="QEC168" s="1"/>
      <c r="QED168" s="1"/>
      <c r="QEE168" s="1"/>
      <c r="QEF168" s="1"/>
      <c r="QEG168" s="1"/>
      <c r="QEH168" s="1"/>
      <c r="QEI168" s="1"/>
      <c r="QEJ168" s="1"/>
      <c r="QEK168" s="1"/>
      <c r="QEL168" s="1"/>
      <c r="QEM168" s="1"/>
      <c r="QEN168" s="1"/>
      <c r="QEO168" s="1"/>
      <c r="QEP168" s="1"/>
      <c r="QEQ168" s="1"/>
      <c r="QER168" s="1"/>
      <c r="QES168" s="1"/>
      <c r="QET168" s="1"/>
      <c r="QEU168" s="1"/>
      <c r="QEV168" s="1"/>
      <c r="QEW168" s="1"/>
      <c r="QEX168" s="1"/>
      <c r="QEY168" s="1"/>
      <c r="QEZ168" s="1"/>
      <c r="QFA168" s="1"/>
      <c r="QFB168" s="1"/>
      <c r="QFC168" s="1"/>
      <c r="QFD168" s="1"/>
      <c r="QFE168" s="1"/>
      <c r="QFF168" s="1"/>
      <c r="QFG168" s="1"/>
      <c r="QFH168" s="1"/>
      <c r="QFI168" s="1"/>
      <c r="QFJ168" s="1"/>
      <c r="QFK168" s="1"/>
      <c r="QFL168" s="1"/>
      <c r="QFM168" s="1"/>
      <c r="QFN168" s="1"/>
      <c r="QFO168" s="1"/>
      <c r="QFP168" s="1"/>
      <c r="QFQ168" s="1"/>
      <c r="QFR168" s="1"/>
      <c r="QFS168" s="1"/>
      <c r="QFT168" s="1"/>
      <c r="QFU168" s="1"/>
      <c r="QFV168" s="1"/>
      <c r="QFW168" s="1"/>
      <c r="QFX168" s="1"/>
      <c r="QFY168" s="1"/>
      <c r="QFZ168" s="1"/>
      <c r="QGA168" s="1"/>
      <c r="QGB168" s="1"/>
      <c r="QGC168" s="1"/>
      <c r="QGD168" s="1"/>
      <c r="QGE168" s="1"/>
      <c r="QGF168" s="1"/>
      <c r="QGG168" s="1"/>
      <c r="QGH168" s="1"/>
      <c r="QGI168" s="1"/>
      <c r="QGJ168" s="1"/>
      <c r="QGK168" s="1"/>
      <c r="QGL168" s="1"/>
      <c r="QGM168" s="1"/>
      <c r="QGN168" s="1"/>
      <c r="QGO168" s="1"/>
      <c r="QGP168" s="1"/>
      <c r="QGQ168" s="1"/>
      <c r="QGR168" s="1"/>
      <c r="QGS168" s="1"/>
      <c r="QGT168" s="1"/>
      <c r="QGU168" s="1"/>
      <c r="QGV168" s="1"/>
      <c r="QGW168" s="1"/>
      <c r="QGX168" s="1"/>
      <c r="QGY168" s="1"/>
      <c r="QGZ168" s="1"/>
      <c r="QHA168" s="1"/>
      <c r="QHB168" s="1"/>
      <c r="QHC168" s="1"/>
      <c r="QHD168" s="1"/>
      <c r="QHE168" s="1"/>
      <c r="QHF168" s="1"/>
      <c r="QHG168" s="1"/>
      <c r="QHH168" s="1"/>
      <c r="QHI168" s="1"/>
      <c r="QHJ168" s="1"/>
      <c r="QHK168" s="1"/>
      <c r="QHL168" s="1"/>
      <c r="QHM168" s="1"/>
      <c r="QHN168" s="1"/>
      <c r="QHO168" s="1"/>
      <c r="QHP168" s="1"/>
      <c r="QHQ168" s="1"/>
      <c r="QHR168" s="1"/>
      <c r="QHS168" s="1"/>
      <c r="QHT168" s="1"/>
      <c r="QHU168" s="1"/>
      <c r="QHV168" s="1"/>
      <c r="QHW168" s="1"/>
      <c r="QHX168" s="1"/>
      <c r="QHY168" s="1"/>
      <c r="QHZ168" s="1"/>
      <c r="QIA168" s="1"/>
      <c r="QIB168" s="1"/>
      <c r="QIC168" s="1"/>
      <c r="QID168" s="1"/>
      <c r="QIE168" s="1"/>
      <c r="QIF168" s="1"/>
      <c r="QIG168" s="1"/>
      <c r="QIH168" s="1"/>
      <c r="QII168" s="1"/>
      <c r="QIJ168" s="1"/>
      <c r="QIK168" s="1"/>
      <c r="QIL168" s="1"/>
      <c r="QIM168" s="1"/>
      <c r="QIN168" s="1"/>
      <c r="QIO168" s="1"/>
      <c r="QIP168" s="1"/>
      <c r="QIQ168" s="1"/>
      <c r="QIR168" s="1"/>
      <c r="QIS168" s="1"/>
      <c r="QIT168" s="1"/>
      <c r="QIU168" s="1"/>
      <c r="QIV168" s="1"/>
      <c r="QIW168" s="1"/>
      <c r="QIX168" s="1"/>
      <c r="QIY168" s="1"/>
      <c r="QIZ168" s="1"/>
      <c r="QJA168" s="1"/>
      <c r="QJB168" s="1"/>
      <c r="QJC168" s="1"/>
      <c r="QJD168" s="1"/>
      <c r="QJE168" s="1"/>
      <c r="QJF168" s="1"/>
      <c r="QJG168" s="1"/>
      <c r="QJH168" s="1"/>
      <c r="QJI168" s="1"/>
      <c r="QJJ168" s="1"/>
      <c r="QJK168" s="1"/>
      <c r="QJL168" s="1"/>
      <c r="QJM168" s="1"/>
      <c r="QJN168" s="1"/>
      <c r="QJO168" s="1"/>
      <c r="QJP168" s="1"/>
      <c r="QJQ168" s="1"/>
      <c r="QJR168" s="1"/>
      <c r="QJS168" s="1"/>
      <c r="QJT168" s="1"/>
      <c r="QJU168" s="1"/>
      <c r="QJV168" s="1"/>
      <c r="QJW168" s="1"/>
      <c r="QJX168" s="1"/>
      <c r="QJY168" s="1"/>
      <c r="QJZ168" s="1"/>
      <c r="QKA168" s="1"/>
      <c r="QKB168" s="1"/>
      <c r="QKC168" s="1"/>
      <c r="QKD168" s="1"/>
      <c r="QKE168" s="1"/>
      <c r="QKF168" s="1"/>
      <c r="QKG168" s="1"/>
      <c r="QKH168" s="1"/>
      <c r="QKI168" s="1"/>
      <c r="QKJ168" s="1"/>
      <c r="QKK168" s="1"/>
      <c r="QKL168" s="1"/>
      <c r="QKM168" s="1"/>
      <c r="QKN168" s="1"/>
      <c r="QKO168" s="1"/>
      <c r="QKP168" s="1"/>
      <c r="QKQ168" s="1"/>
      <c r="QKR168" s="1"/>
      <c r="QKS168" s="1"/>
      <c r="QKT168" s="1"/>
      <c r="QKU168" s="1"/>
      <c r="QKV168" s="1"/>
      <c r="QKW168" s="1"/>
      <c r="QKX168" s="1"/>
      <c r="QKY168" s="1"/>
      <c r="QKZ168" s="1"/>
      <c r="QLA168" s="1"/>
      <c r="QLB168" s="1"/>
      <c r="QLC168" s="1"/>
      <c r="QLD168" s="1"/>
      <c r="QLE168" s="1"/>
      <c r="QLF168" s="1"/>
      <c r="QLG168" s="1"/>
      <c r="QLH168" s="1"/>
      <c r="QLI168" s="1"/>
      <c r="QLJ168" s="1"/>
      <c r="QLK168" s="1"/>
      <c r="QLL168" s="1"/>
      <c r="QLM168" s="1"/>
      <c r="QLN168" s="1"/>
      <c r="QLO168" s="1"/>
      <c r="QLP168" s="1"/>
      <c r="QLQ168" s="1"/>
      <c r="QLR168" s="1"/>
      <c r="QLS168" s="1"/>
      <c r="QLT168" s="1"/>
      <c r="QLU168" s="1"/>
      <c r="QLV168" s="1"/>
      <c r="QLW168" s="1"/>
      <c r="QLX168" s="1"/>
      <c r="QLY168" s="1"/>
      <c r="QLZ168" s="1"/>
      <c r="QMA168" s="1"/>
      <c r="QMB168" s="1"/>
      <c r="QMC168" s="1"/>
      <c r="QMD168" s="1"/>
      <c r="QME168" s="1"/>
      <c r="QMF168" s="1"/>
      <c r="QMG168" s="1"/>
      <c r="QMH168" s="1"/>
      <c r="QMI168" s="1"/>
      <c r="QMJ168" s="1"/>
      <c r="QMK168" s="1"/>
      <c r="QML168" s="1"/>
      <c r="QMM168" s="1"/>
      <c r="QMN168" s="1"/>
      <c r="QMO168" s="1"/>
      <c r="QMP168" s="1"/>
      <c r="QMQ168" s="1"/>
      <c r="QMR168" s="1"/>
      <c r="QMS168" s="1"/>
      <c r="QMT168" s="1"/>
      <c r="QMU168" s="1"/>
      <c r="QMV168" s="1"/>
      <c r="QMW168" s="1"/>
      <c r="QMX168" s="1"/>
      <c r="QMY168" s="1"/>
      <c r="QMZ168" s="1"/>
      <c r="QNA168" s="1"/>
      <c r="QNB168" s="1"/>
      <c r="QNC168" s="1"/>
      <c r="QND168" s="1"/>
      <c r="QNE168" s="1"/>
      <c r="QNF168" s="1"/>
      <c r="QNG168" s="1"/>
      <c r="QNH168" s="1"/>
      <c r="QNI168" s="1"/>
      <c r="QNJ168" s="1"/>
      <c r="QNK168" s="1"/>
      <c r="QNL168" s="1"/>
      <c r="QNM168" s="1"/>
      <c r="QNN168" s="1"/>
      <c r="QNO168" s="1"/>
      <c r="QNP168" s="1"/>
      <c r="QNQ168" s="1"/>
      <c r="QNR168" s="1"/>
      <c r="QNS168" s="1"/>
      <c r="QNT168" s="1"/>
      <c r="QNU168" s="1"/>
      <c r="QNV168" s="1"/>
      <c r="QNW168" s="1"/>
      <c r="QNX168" s="1"/>
      <c r="QNY168" s="1"/>
      <c r="QNZ168" s="1"/>
      <c r="QOA168" s="1"/>
      <c r="QOB168" s="1"/>
      <c r="QOC168" s="1"/>
      <c r="QOD168" s="1"/>
      <c r="QOE168" s="1"/>
      <c r="QOF168" s="1"/>
      <c r="QOG168" s="1"/>
      <c r="QOH168" s="1"/>
      <c r="QOI168" s="1"/>
      <c r="QOJ168" s="1"/>
      <c r="QOK168" s="1"/>
      <c r="QOL168" s="1"/>
      <c r="QOM168" s="1"/>
      <c r="QON168" s="1"/>
      <c r="QOO168" s="1"/>
      <c r="QOP168" s="1"/>
      <c r="QOQ168" s="1"/>
      <c r="QOR168" s="1"/>
      <c r="QOS168" s="1"/>
      <c r="QOT168" s="1"/>
      <c r="QOU168" s="1"/>
      <c r="QOV168" s="1"/>
      <c r="QOW168" s="1"/>
      <c r="QOX168" s="1"/>
      <c r="QOY168" s="1"/>
      <c r="QOZ168" s="1"/>
      <c r="QPA168" s="1"/>
      <c r="QPB168" s="1"/>
      <c r="QPC168" s="1"/>
      <c r="QPD168" s="1"/>
      <c r="QPE168" s="1"/>
      <c r="QPF168" s="1"/>
      <c r="QPG168" s="1"/>
      <c r="QPH168" s="1"/>
      <c r="QPI168" s="1"/>
      <c r="QPJ168" s="1"/>
      <c r="QPK168" s="1"/>
      <c r="QPL168" s="1"/>
      <c r="QPM168" s="1"/>
      <c r="QPN168" s="1"/>
      <c r="QPO168" s="1"/>
      <c r="QPP168" s="1"/>
      <c r="QPQ168" s="1"/>
      <c r="QPR168" s="1"/>
      <c r="QPS168" s="1"/>
      <c r="QPT168" s="1"/>
      <c r="QPU168" s="1"/>
      <c r="QPV168" s="1"/>
      <c r="QPW168" s="1"/>
      <c r="QPX168" s="1"/>
      <c r="QPY168" s="1"/>
      <c r="QPZ168" s="1"/>
      <c r="QQA168" s="1"/>
      <c r="QQB168" s="1"/>
      <c r="QQC168" s="1"/>
      <c r="QQD168" s="1"/>
      <c r="QQE168" s="1"/>
      <c r="QQF168" s="1"/>
      <c r="QQG168" s="1"/>
      <c r="QQH168" s="1"/>
      <c r="QQI168" s="1"/>
      <c r="QQJ168" s="1"/>
      <c r="QQK168" s="1"/>
      <c r="QQL168" s="1"/>
      <c r="QQM168" s="1"/>
      <c r="QQN168" s="1"/>
      <c r="QQO168" s="1"/>
      <c r="QQP168" s="1"/>
      <c r="QQQ168" s="1"/>
      <c r="QQR168" s="1"/>
      <c r="QQS168" s="1"/>
      <c r="QQT168" s="1"/>
      <c r="QQU168" s="1"/>
      <c r="QQV168" s="1"/>
      <c r="QQW168" s="1"/>
      <c r="QQX168" s="1"/>
      <c r="QQY168" s="1"/>
      <c r="QQZ168" s="1"/>
      <c r="QRA168" s="1"/>
      <c r="QRB168" s="1"/>
      <c r="QRC168" s="1"/>
      <c r="QRD168" s="1"/>
      <c r="QRE168" s="1"/>
      <c r="QRF168" s="1"/>
      <c r="QRG168" s="1"/>
      <c r="QRH168" s="1"/>
      <c r="QRI168" s="1"/>
      <c r="QRJ168" s="1"/>
      <c r="QRK168" s="1"/>
      <c r="QRL168" s="1"/>
      <c r="QRM168" s="1"/>
      <c r="QRN168" s="1"/>
      <c r="QRO168" s="1"/>
      <c r="QRP168" s="1"/>
      <c r="QRQ168" s="1"/>
      <c r="QRR168" s="1"/>
      <c r="QRS168" s="1"/>
      <c r="QRT168" s="1"/>
      <c r="QRU168" s="1"/>
      <c r="QRV168" s="1"/>
      <c r="QRW168" s="1"/>
      <c r="QRX168" s="1"/>
      <c r="QRY168" s="1"/>
      <c r="QRZ168" s="1"/>
      <c r="QSA168" s="1"/>
      <c r="QSB168" s="1"/>
      <c r="QSC168" s="1"/>
      <c r="QSD168" s="1"/>
      <c r="QSE168" s="1"/>
      <c r="QSF168" s="1"/>
      <c r="QSG168" s="1"/>
      <c r="QSH168" s="1"/>
      <c r="QSI168" s="1"/>
      <c r="QSJ168" s="1"/>
      <c r="QSK168" s="1"/>
      <c r="QSL168" s="1"/>
      <c r="QSM168" s="1"/>
      <c r="QSN168" s="1"/>
      <c r="QSO168" s="1"/>
      <c r="QSP168" s="1"/>
      <c r="QSQ168" s="1"/>
      <c r="QSR168" s="1"/>
      <c r="QSS168" s="1"/>
      <c r="QST168" s="1"/>
      <c r="QSU168" s="1"/>
      <c r="QSV168" s="1"/>
      <c r="QSW168" s="1"/>
      <c r="QSX168" s="1"/>
      <c r="QSY168" s="1"/>
      <c r="QSZ168" s="1"/>
      <c r="QTA168" s="1"/>
      <c r="QTB168" s="1"/>
      <c r="QTC168" s="1"/>
      <c r="QTD168" s="1"/>
      <c r="QTE168" s="1"/>
      <c r="QTF168" s="1"/>
      <c r="QTG168" s="1"/>
      <c r="QTH168" s="1"/>
      <c r="QTI168" s="1"/>
      <c r="QTJ168" s="1"/>
      <c r="QTK168" s="1"/>
      <c r="QTL168" s="1"/>
      <c r="QTM168" s="1"/>
      <c r="QTN168" s="1"/>
      <c r="QTO168" s="1"/>
      <c r="QTP168" s="1"/>
      <c r="QTQ168" s="1"/>
      <c r="QTR168" s="1"/>
      <c r="QTS168" s="1"/>
      <c r="QTT168" s="1"/>
      <c r="QTU168" s="1"/>
      <c r="QTV168" s="1"/>
      <c r="QTW168" s="1"/>
      <c r="QTX168" s="1"/>
      <c r="QTY168" s="1"/>
      <c r="QTZ168" s="1"/>
      <c r="QUA168" s="1"/>
      <c r="QUB168" s="1"/>
      <c r="QUC168" s="1"/>
      <c r="QUD168" s="1"/>
      <c r="QUE168" s="1"/>
      <c r="QUF168" s="1"/>
      <c r="QUG168" s="1"/>
      <c r="QUH168" s="1"/>
      <c r="QUI168" s="1"/>
      <c r="QUJ168" s="1"/>
      <c r="QUK168" s="1"/>
      <c r="QUL168" s="1"/>
      <c r="QUM168" s="1"/>
      <c r="QUN168" s="1"/>
      <c r="QUO168" s="1"/>
      <c r="QUP168" s="1"/>
      <c r="QUQ168" s="1"/>
      <c r="QUR168" s="1"/>
      <c r="QUS168" s="1"/>
      <c r="QUT168" s="1"/>
      <c r="QUU168" s="1"/>
      <c r="QUV168" s="1"/>
      <c r="QUW168" s="1"/>
      <c r="QUX168" s="1"/>
      <c r="QUY168" s="1"/>
      <c r="QUZ168" s="1"/>
      <c r="QVA168" s="1"/>
      <c r="QVB168" s="1"/>
      <c r="QVC168" s="1"/>
      <c r="QVD168" s="1"/>
      <c r="QVE168" s="1"/>
      <c r="QVF168" s="1"/>
      <c r="QVG168" s="1"/>
      <c r="QVH168" s="1"/>
      <c r="QVI168" s="1"/>
      <c r="QVJ168" s="1"/>
      <c r="QVK168" s="1"/>
      <c r="QVL168" s="1"/>
      <c r="QVM168" s="1"/>
      <c r="QVN168" s="1"/>
      <c r="QVO168" s="1"/>
      <c r="QVP168" s="1"/>
      <c r="QVQ168" s="1"/>
      <c r="QVR168" s="1"/>
      <c r="QVS168" s="1"/>
      <c r="QVT168" s="1"/>
      <c r="QVU168" s="1"/>
      <c r="QVV168" s="1"/>
      <c r="QVW168" s="1"/>
      <c r="QVX168" s="1"/>
      <c r="QVY168" s="1"/>
      <c r="QVZ168" s="1"/>
      <c r="QWA168" s="1"/>
      <c r="QWB168" s="1"/>
      <c r="QWC168" s="1"/>
      <c r="QWD168" s="1"/>
      <c r="QWE168" s="1"/>
      <c r="QWF168" s="1"/>
      <c r="QWG168" s="1"/>
      <c r="QWH168" s="1"/>
      <c r="QWI168" s="1"/>
      <c r="QWJ168" s="1"/>
      <c r="QWK168" s="1"/>
      <c r="QWL168" s="1"/>
      <c r="QWM168" s="1"/>
      <c r="QWN168" s="1"/>
      <c r="QWO168" s="1"/>
      <c r="QWP168" s="1"/>
      <c r="QWQ168" s="1"/>
      <c r="QWR168" s="1"/>
      <c r="QWS168" s="1"/>
      <c r="QWT168" s="1"/>
      <c r="QWU168" s="1"/>
      <c r="QWV168" s="1"/>
      <c r="QWW168" s="1"/>
      <c r="QWX168" s="1"/>
      <c r="QWY168" s="1"/>
      <c r="QWZ168" s="1"/>
      <c r="QXA168" s="1"/>
      <c r="QXB168" s="1"/>
      <c r="QXC168" s="1"/>
      <c r="QXD168" s="1"/>
      <c r="QXE168" s="1"/>
      <c r="QXF168" s="1"/>
      <c r="QXG168" s="1"/>
      <c r="QXH168" s="1"/>
      <c r="QXI168" s="1"/>
      <c r="QXJ168" s="1"/>
      <c r="QXK168" s="1"/>
      <c r="QXL168" s="1"/>
      <c r="QXM168" s="1"/>
      <c r="QXN168" s="1"/>
      <c r="QXO168" s="1"/>
      <c r="QXP168" s="1"/>
      <c r="QXQ168" s="1"/>
      <c r="QXR168" s="1"/>
      <c r="QXS168" s="1"/>
      <c r="QXT168" s="1"/>
      <c r="QXU168" s="1"/>
      <c r="QXV168" s="1"/>
      <c r="QXW168" s="1"/>
      <c r="QXX168" s="1"/>
      <c r="QXY168" s="1"/>
      <c r="QXZ168" s="1"/>
      <c r="QYA168" s="1"/>
      <c r="QYB168" s="1"/>
      <c r="QYC168" s="1"/>
      <c r="QYD168" s="1"/>
      <c r="QYE168" s="1"/>
      <c r="QYF168" s="1"/>
      <c r="QYG168" s="1"/>
      <c r="QYH168" s="1"/>
      <c r="QYI168" s="1"/>
      <c r="QYJ168" s="1"/>
      <c r="QYK168" s="1"/>
      <c r="QYL168" s="1"/>
      <c r="QYM168" s="1"/>
      <c r="QYN168" s="1"/>
      <c r="QYO168" s="1"/>
      <c r="QYP168" s="1"/>
      <c r="QYQ168" s="1"/>
      <c r="QYR168" s="1"/>
      <c r="QYS168" s="1"/>
      <c r="QYT168" s="1"/>
      <c r="QYU168" s="1"/>
      <c r="QYV168" s="1"/>
      <c r="QYW168" s="1"/>
      <c r="QYX168" s="1"/>
      <c r="QYY168" s="1"/>
      <c r="QYZ168" s="1"/>
      <c r="QZA168" s="1"/>
      <c r="QZB168" s="1"/>
      <c r="QZC168" s="1"/>
      <c r="QZD168" s="1"/>
      <c r="QZE168" s="1"/>
      <c r="QZF168" s="1"/>
      <c r="QZG168" s="1"/>
      <c r="QZH168" s="1"/>
      <c r="QZI168" s="1"/>
      <c r="QZJ168" s="1"/>
      <c r="QZK168" s="1"/>
      <c r="QZL168" s="1"/>
      <c r="QZM168" s="1"/>
      <c r="QZN168" s="1"/>
      <c r="QZO168" s="1"/>
      <c r="QZP168" s="1"/>
      <c r="QZQ168" s="1"/>
      <c r="QZR168" s="1"/>
      <c r="QZS168" s="1"/>
      <c r="QZT168" s="1"/>
      <c r="QZU168" s="1"/>
      <c r="QZV168" s="1"/>
      <c r="QZW168" s="1"/>
      <c r="QZX168" s="1"/>
      <c r="QZY168" s="1"/>
      <c r="QZZ168" s="1"/>
      <c r="RAA168" s="1"/>
      <c r="RAB168" s="1"/>
      <c r="RAC168" s="1"/>
      <c r="RAD168" s="1"/>
      <c r="RAE168" s="1"/>
      <c r="RAF168" s="1"/>
      <c r="RAG168" s="1"/>
      <c r="RAH168" s="1"/>
      <c r="RAI168" s="1"/>
      <c r="RAJ168" s="1"/>
      <c r="RAK168" s="1"/>
      <c r="RAL168" s="1"/>
      <c r="RAM168" s="1"/>
      <c r="RAN168" s="1"/>
      <c r="RAO168" s="1"/>
      <c r="RAP168" s="1"/>
      <c r="RAQ168" s="1"/>
      <c r="RAR168" s="1"/>
      <c r="RAS168" s="1"/>
      <c r="RAT168" s="1"/>
      <c r="RAU168" s="1"/>
      <c r="RAV168" s="1"/>
      <c r="RAW168" s="1"/>
      <c r="RAX168" s="1"/>
      <c r="RAY168" s="1"/>
      <c r="RAZ168" s="1"/>
      <c r="RBA168" s="1"/>
      <c r="RBB168" s="1"/>
      <c r="RBC168" s="1"/>
      <c r="RBD168" s="1"/>
      <c r="RBE168" s="1"/>
      <c r="RBF168" s="1"/>
      <c r="RBG168" s="1"/>
      <c r="RBH168" s="1"/>
      <c r="RBI168" s="1"/>
      <c r="RBJ168" s="1"/>
      <c r="RBK168" s="1"/>
      <c r="RBL168" s="1"/>
      <c r="RBM168" s="1"/>
      <c r="RBN168" s="1"/>
      <c r="RBO168" s="1"/>
      <c r="RBP168" s="1"/>
      <c r="RBQ168" s="1"/>
      <c r="RBR168" s="1"/>
      <c r="RBS168" s="1"/>
      <c r="RBT168" s="1"/>
      <c r="RBU168" s="1"/>
      <c r="RBV168" s="1"/>
      <c r="RBW168" s="1"/>
      <c r="RBX168" s="1"/>
      <c r="RBY168" s="1"/>
      <c r="RBZ168" s="1"/>
      <c r="RCA168" s="1"/>
      <c r="RCB168" s="1"/>
      <c r="RCC168" s="1"/>
      <c r="RCD168" s="1"/>
      <c r="RCE168" s="1"/>
      <c r="RCF168" s="1"/>
      <c r="RCG168" s="1"/>
      <c r="RCH168" s="1"/>
      <c r="RCI168" s="1"/>
      <c r="RCJ168" s="1"/>
      <c r="RCK168" s="1"/>
      <c r="RCL168" s="1"/>
      <c r="RCM168" s="1"/>
      <c r="RCN168" s="1"/>
      <c r="RCO168" s="1"/>
      <c r="RCP168" s="1"/>
      <c r="RCQ168" s="1"/>
      <c r="RCR168" s="1"/>
      <c r="RCS168" s="1"/>
      <c r="RCT168" s="1"/>
      <c r="RCU168" s="1"/>
      <c r="RCV168" s="1"/>
      <c r="RCW168" s="1"/>
      <c r="RCX168" s="1"/>
      <c r="RCY168" s="1"/>
      <c r="RCZ168" s="1"/>
      <c r="RDA168" s="1"/>
      <c r="RDB168" s="1"/>
      <c r="RDC168" s="1"/>
      <c r="RDD168" s="1"/>
      <c r="RDE168" s="1"/>
      <c r="RDF168" s="1"/>
      <c r="RDG168" s="1"/>
      <c r="RDH168" s="1"/>
      <c r="RDI168" s="1"/>
      <c r="RDJ168" s="1"/>
      <c r="RDK168" s="1"/>
      <c r="RDL168" s="1"/>
      <c r="RDM168" s="1"/>
      <c r="RDN168" s="1"/>
      <c r="RDO168" s="1"/>
      <c r="RDP168" s="1"/>
      <c r="RDQ168" s="1"/>
      <c r="RDR168" s="1"/>
      <c r="RDS168" s="1"/>
      <c r="RDT168" s="1"/>
      <c r="RDU168" s="1"/>
      <c r="RDV168" s="1"/>
      <c r="RDW168" s="1"/>
      <c r="RDX168" s="1"/>
      <c r="RDY168" s="1"/>
      <c r="RDZ168" s="1"/>
      <c r="REA168" s="1"/>
      <c r="REB168" s="1"/>
      <c r="REC168" s="1"/>
      <c r="RED168" s="1"/>
      <c r="REE168" s="1"/>
      <c r="REF168" s="1"/>
      <c r="REG168" s="1"/>
      <c r="REH168" s="1"/>
      <c r="REI168" s="1"/>
      <c r="REJ168" s="1"/>
      <c r="REK168" s="1"/>
      <c r="REL168" s="1"/>
      <c r="REM168" s="1"/>
      <c r="REN168" s="1"/>
      <c r="REO168" s="1"/>
      <c r="REP168" s="1"/>
      <c r="REQ168" s="1"/>
      <c r="RER168" s="1"/>
      <c r="RES168" s="1"/>
      <c r="RET168" s="1"/>
      <c r="REU168" s="1"/>
      <c r="REV168" s="1"/>
      <c r="REW168" s="1"/>
      <c r="REX168" s="1"/>
      <c r="REY168" s="1"/>
      <c r="REZ168" s="1"/>
      <c r="RFA168" s="1"/>
      <c r="RFB168" s="1"/>
      <c r="RFC168" s="1"/>
      <c r="RFD168" s="1"/>
      <c r="RFE168" s="1"/>
      <c r="RFF168" s="1"/>
      <c r="RFG168" s="1"/>
      <c r="RFH168" s="1"/>
      <c r="RFI168" s="1"/>
      <c r="RFJ168" s="1"/>
      <c r="RFK168" s="1"/>
      <c r="RFL168" s="1"/>
      <c r="RFM168" s="1"/>
      <c r="RFN168" s="1"/>
      <c r="RFO168" s="1"/>
      <c r="RFP168" s="1"/>
      <c r="RFQ168" s="1"/>
      <c r="RFR168" s="1"/>
      <c r="RFS168" s="1"/>
      <c r="RFT168" s="1"/>
      <c r="RFU168" s="1"/>
      <c r="RFV168" s="1"/>
      <c r="RFW168" s="1"/>
      <c r="RFX168" s="1"/>
      <c r="RFY168" s="1"/>
      <c r="RFZ168" s="1"/>
      <c r="RGA168" s="1"/>
      <c r="RGB168" s="1"/>
      <c r="RGC168" s="1"/>
      <c r="RGD168" s="1"/>
      <c r="RGE168" s="1"/>
      <c r="RGF168" s="1"/>
      <c r="RGG168" s="1"/>
      <c r="RGH168" s="1"/>
      <c r="RGI168" s="1"/>
      <c r="RGJ168" s="1"/>
      <c r="RGK168" s="1"/>
      <c r="RGL168" s="1"/>
      <c r="RGM168" s="1"/>
      <c r="RGN168" s="1"/>
      <c r="RGO168" s="1"/>
      <c r="RGP168" s="1"/>
      <c r="RGQ168" s="1"/>
      <c r="RGR168" s="1"/>
      <c r="RGS168" s="1"/>
      <c r="RGT168" s="1"/>
      <c r="RGU168" s="1"/>
      <c r="RGV168" s="1"/>
      <c r="RGW168" s="1"/>
      <c r="RGX168" s="1"/>
      <c r="RGY168" s="1"/>
      <c r="RGZ168" s="1"/>
      <c r="RHA168" s="1"/>
      <c r="RHB168" s="1"/>
      <c r="RHC168" s="1"/>
      <c r="RHD168" s="1"/>
      <c r="RHE168" s="1"/>
      <c r="RHF168" s="1"/>
      <c r="RHG168" s="1"/>
      <c r="RHH168" s="1"/>
      <c r="RHI168" s="1"/>
      <c r="RHJ168" s="1"/>
      <c r="RHK168" s="1"/>
      <c r="RHL168" s="1"/>
      <c r="RHM168" s="1"/>
      <c r="RHN168" s="1"/>
      <c r="RHO168" s="1"/>
      <c r="RHP168" s="1"/>
      <c r="RHQ168" s="1"/>
      <c r="RHR168" s="1"/>
      <c r="RHS168" s="1"/>
      <c r="RHT168" s="1"/>
      <c r="RHU168" s="1"/>
      <c r="RHV168" s="1"/>
      <c r="RHW168" s="1"/>
      <c r="RHX168" s="1"/>
      <c r="RHY168" s="1"/>
      <c r="RHZ168" s="1"/>
      <c r="RIA168" s="1"/>
      <c r="RIB168" s="1"/>
      <c r="RIC168" s="1"/>
      <c r="RID168" s="1"/>
      <c r="RIE168" s="1"/>
      <c r="RIF168" s="1"/>
      <c r="RIG168" s="1"/>
      <c r="RIH168" s="1"/>
      <c r="RII168" s="1"/>
      <c r="RIJ168" s="1"/>
      <c r="RIK168" s="1"/>
      <c r="RIL168" s="1"/>
      <c r="RIM168" s="1"/>
      <c r="RIN168" s="1"/>
      <c r="RIO168" s="1"/>
      <c r="RIP168" s="1"/>
      <c r="RIQ168" s="1"/>
      <c r="RIR168" s="1"/>
      <c r="RIS168" s="1"/>
      <c r="RIT168" s="1"/>
      <c r="RIU168" s="1"/>
      <c r="RIV168" s="1"/>
      <c r="RIW168" s="1"/>
      <c r="RIX168" s="1"/>
      <c r="RIY168" s="1"/>
      <c r="RIZ168" s="1"/>
      <c r="RJA168" s="1"/>
      <c r="RJB168" s="1"/>
      <c r="RJC168" s="1"/>
      <c r="RJD168" s="1"/>
      <c r="RJE168" s="1"/>
      <c r="RJF168" s="1"/>
      <c r="RJG168" s="1"/>
      <c r="RJH168" s="1"/>
      <c r="RJI168" s="1"/>
      <c r="RJJ168" s="1"/>
      <c r="RJK168" s="1"/>
      <c r="RJL168" s="1"/>
      <c r="RJM168" s="1"/>
      <c r="RJN168" s="1"/>
      <c r="RJO168" s="1"/>
      <c r="RJP168" s="1"/>
      <c r="RJQ168" s="1"/>
      <c r="RJR168" s="1"/>
      <c r="RJS168" s="1"/>
      <c r="RJT168" s="1"/>
      <c r="RJU168" s="1"/>
      <c r="RJV168" s="1"/>
      <c r="RJW168" s="1"/>
      <c r="RJX168" s="1"/>
      <c r="RJY168" s="1"/>
      <c r="RJZ168" s="1"/>
      <c r="RKA168" s="1"/>
      <c r="RKB168" s="1"/>
      <c r="RKC168" s="1"/>
      <c r="RKD168" s="1"/>
      <c r="RKE168" s="1"/>
      <c r="RKF168" s="1"/>
      <c r="RKG168" s="1"/>
      <c r="RKH168" s="1"/>
      <c r="RKI168" s="1"/>
      <c r="RKJ168" s="1"/>
      <c r="RKK168" s="1"/>
      <c r="RKL168" s="1"/>
      <c r="RKM168" s="1"/>
      <c r="RKN168" s="1"/>
      <c r="RKO168" s="1"/>
      <c r="RKP168" s="1"/>
      <c r="RKQ168" s="1"/>
      <c r="RKR168" s="1"/>
      <c r="RKS168" s="1"/>
      <c r="RKT168" s="1"/>
      <c r="RKU168" s="1"/>
      <c r="RKV168" s="1"/>
      <c r="RKW168" s="1"/>
      <c r="RKX168" s="1"/>
      <c r="RKY168" s="1"/>
      <c r="RKZ168" s="1"/>
      <c r="RLA168" s="1"/>
      <c r="RLB168" s="1"/>
      <c r="RLC168" s="1"/>
      <c r="RLD168" s="1"/>
      <c r="RLE168" s="1"/>
      <c r="RLF168" s="1"/>
      <c r="RLG168" s="1"/>
      <c r="RLH168" s="1"/>
      <c r="RLI168" s="1"/>
      <c r="RLJ168" s="1"/>
      <c r="RLK168" s="1"/>
      <c r="RLL168" s="1"/>
      <c r="RLM168" s="1"/>
      <c r="RLN168" s="1"/>
      <c r="RLO168" s="1"/>
      <c r="RLP168" s="1"/>
      <c r="RLQ168" s="1"/>
      <c r="RLR168" s="1"/>
      <c r="RLS168" s="1"/>
      <c r="RLT168" s="1"/>
      <c r="RLU168" s="1"/>
      <c r="RLV168" s="1"/>
      <c r="RLW168" s="1"/>
      <c r="RLX168" s="1"/>
      <c r="RLY168" s="1"/>
      <c r="RLZ168" s="1"/>
      <c r="RMA168" s="1"/>
      <c r="RMB168" s="1"/>
      <c r="RMC168" s="1"/>
      <c r="RMD168" s="1"/>
      <c r="RME168" s="1"/>
      <c r="RMF168" s="1"/>
      <c r="RMG168" s="1"/>
      <c r="RMH168" s="1"/>
      <c r="RMI168" s="1"/>
      <c r="RMJ168" s="1"/>
      <c r="RMK168" s="1"/>
      <c r="RML168" s="1"/>
      <c r="RMM168" s="1"/>
      <c r="RMN168" s="1"/>
      <c r="RMO168" s="1"/>
      <c r="RMP168" s="1"/>
      <c r="RMQ168" s="1"/>
      <c r="RMR168" s="1"/>
      <c r="RMS168" s="1"/>
      <c r="RMT168" s="1"/>
      <c r="RMU168" s="1"/>
      <c r="RMV168" s="1"/>
      <c r="RMW168" s="1"/>
      <c r="RMX168" s="1"/>
      <c r="RMY168" s="1"/>
      <c r="RMZ168" s="1"/>
      <c r="RNA168" s="1"/>
      <c r="RNB168" s="1"/>
      <c r="RNC168" s="1"/>
      <c r="RND168" s="1"/>
      <c r="RNE168" s="1"/>
      <c r="RNF168" s="1"/>
      <c r="RNG168" s="1"/>
      <c r="RNH168" s="1"/>
      <c r="RNI168" s="1"/>
      <c r="RNJ168" s="1"/>
      <c r="RNK168" s="1"/>
      <c r="RNL168" s="1"/>
      <c r="RNM168" s="1"/>
      <c r="RNN168" s="1"/>
      <c r="RNO168" s="1"/>
      <c r="RNP168" s="1"/>
      <c r="RNQ168" s="1"/>
      <c r="RNR168" s="1"/>
      <c r="RNS168" s="1"/>
      <c r="RNT168" s="1"/>
      <c r="RNU168" s="1"/>
      <c r="RNV168" s="1"/>
      <c r="RNW168" s="1"/>
      <c r="RNX168" s="1"/>
      <c r="RNY168" s="1"/>
      <c r="RNZ168" s="1"/>
      <c r="ROA168" s="1"/>
      <c r="ROB168" s="1"/>
      <c r="ROC168" s="1"/>
      <c r="ROD168" s="1"/>
      <c r="ROE168" s="1"/>
      <c r="ROF168" s="1"/>
      <c r="ROG168" s="1"/>
      <c r="ROH168" s="1"/>
      <c r="ROI168" s="1"/>
      <c r="ROJ168" s="1"/>
      <c r="ROK168" s="1"/>
      <c r="ROL168" s="1"/>
      <c r="ROM168" s="1"/>
      <c r="RON168" s="1"/>
      <c r="ROO168" s="1"/>
      <c r="ROP168" s="1"/>
      <c r="ROQ168" s="1"/>
      <c r="ROR168" s="1"/>
      <c r="ROS168" s="1"/>
      <c r="ROT168" s="1"/>
      <c r="ROU168" s="1"/>
      <c r="ROV168" s="1"/>
      <c r="ROW168" s="1"/>
      <c r="ROX168" s="1"/>
      <c r="ROY168" s="1"/>
      <c r="ROZ168" s="1"/>
      <c r="RPA168" s="1"/>
      <c r="RPB168" s="1"/>
      <c r="RPC168" s="1"/>
      <c r="RPD168" s="1"/>
      <c r="RPE168" s="1"/>
      <c r="RPF168" s="1"/>
      <c r="RPG168" s="1"/>
      <c r="RPH168" s="1"/>
      <c r="RPI168" s="1"/>
      <c r="RPJ168" s="1"/>
      <c r="RPK168" s="1"/>
      <c r="RPL168" s="1"/>
      <c r="RPM168" s="1"/>
      <c r="RPN168" s="1"/>
      <c r="RPO168" s="1"/>
      <c r="RPP168" s="1"/>
      <c r="RPQ168" s="1"/>
      <c r="RPR168" s="1"/>
      <c r="RPS168" s="1"/>
      <c r="RPT168" s="1"/>
      <c r="RPU168" s="1"/>
      <c r="RPV168" s="1"/>
      <c r="RPW168" s="1"/>
      <c r="RPX168" s="1"/>
      <c r="RPY168" s="1"/>
      <c r="RPZ168" s="1"/>
      <c r="RQA168" s="1"/>
      <c r="RQB168" s="1"/>
      <c r="RQC168" s="1"/>
      <c r="RQD168" s="1"/>
      <c r="RQE168" s="1"/>
      <c r="RQF168" s="1"/>
      <c r="RQG168" s="1"/>
      <c r="RQH168" s="1"/>
      <c r="RQI168" s="1"/>
      <c r="RQJ168" s="1"/>
      <c r="RQK168" s="1"/>
      <c r="RQL168" s="1"/>
      <c r="RQM168" s="1"/>
      <c r="RQN168" s="1"/>
      <c r="RQO168" s="1"/>
      <c r="RQP168" s="1"/>
      <c r="RQQ168" s="1"/>
      <c r="RQR168" s="1"/>
      <c r="RQS168" s="1"/>
      <c r="RQT168" s="1"/>
      <c r="RQU168" s="1"/>
      <c r="RQV168" s="1"/>
      <c r="RQW168" s="1"/>
      <c r="RQX168" s="1"/>
      <c r="RQY168" s="1"/>
      <c r="RQZ168" s="1"/>
      <c r="RRA168" s="1"/>
      <c r="RRB168" s="1"/>
      <c r="RRC168" s="1"/>
      <c r="RRD168" s="1"/>
      <c r="RRE168" s="1"/>
      <c r="RRF168" s="1"/>
      <c r="RRG168" s="1"/>
      <c r="RRH168" s="1"/>
      <c r="RRI168" s="1"/>
      <c r="RRJ168" s="1"/>
      <c r="RRK168" s="1"/>
      <c r="RRL168" s="1"/>
      <c r="RRM168" s="1"/>
      <c r="RRN168" s="1"/>
      <c r="RRO168" s="1"/>
      <c r="RRP168" s="1"/>
      <c r="RRQ168" s="1"/>
      <c r="RRR168" s="1"/>
      <c r="RRS168" s="1"/>
      <c r="RRT168" s="1"/>
      <c r="RRU168" s="1"/>
      <c r="RRV168" s="1"/>
      <c r="RRW168" s="1"/>
      <c r="RRX168" s="1"/>
      <c r="RRY168" s="1"/>
      <c r="RRZ168" s="1"/>
      <c r="RSA168" s="1"/>
      <c r="RSB168" s="1"/>
      <c r="RSC168" s="1"/>
      <c r="RSD168" s="1"/>
      <c r="RSE168" s="1"/>
      <c r="RSF168" s="1"/>
      <c r="RSG168" s="1"/>
      <c r="RSH168" s="1"/>
      <c r="RSI168" s="1"/>
      <c r="RSJ168" s="1"/>
      <c r="RSK168" s="1"/>
      <c r="RSL168" s="1"/>
      <c r="RSM168" s="1"/>
      <c r="RSN168" s="1"/>
      <c r="RSO168" s="1"/>
      <c r="RSP168" s="1"/>
      <c r="RSQ168" s="1"/>
      <c r="RSR168" s="1"/>
      <c r="RSS168" s="1"/>
      <c r="RST168" s="1"/>
      <c r="RSU168" s="1"/>
      <c r="RSV168" s="1"/>
      <c r="RSW168" s="1"/>
      <c r="RSX168" s="1"/>
      <c r="RSY168" s="1"/>
      <c r="RSZ168" s="1"/>
      <c r="RTA168" s="1"/>
      <c r="RTB168" s="1"/>
      <c r="RTC168" s="1"/>
      <c r="RTD168" s="1"/>
      <c r="RTE168" s="1"/>
      <c r="RTF168" s="1"/>
      <c r="RTG168" s="1"/>
      <c r="RTH168" s="1"/>
      <c r="RTI168" s="1"/>
      <c r="RTJ168" s="1"/>
      <c r="RTK168" s="1"/>
      <c r="RTL168" s="1"/>
      <c r="RTM168" s="1"/>
      <c r="RTN168" s="1"/>
      <c r="RTO168" s="1"/>
      <c r="RTP168" s="1"/>
      <c r="RTQ168" s="1"/>
      <c r="RTR168" s="1"/>
      <c r="RTS168" s="1"/>
      <c r="RTT168" s="1"/>
      <c r="RTU168" s="1"/>
      <c r="RTV168" s="1"/>
      <c r="RTW168" s="1"/>
      <c r="RTX168" s="1"/>
      <c r="RTY168" s="1"/>
      <c r="RTZ168" s="1"/>
      <c r="RUA168" s="1"/>
      <c r="RUB168" s="1"/>
      <c r="RUC168" s="1"/>
      <c r="RUD168" s="1"/>
      <c r="RUE168" s="1"/>
      <c r="RUF168" s="1"/>
      <c r="RUG168" s="1"/>
      <c r="RUH168" s="1"/>
      <c r="RUI168" s="1"/>
      <c r="RUJ168" s="1"/>
      <c r="RUK168" s="1"/>
      <c r="RUL168" s="1"/>
      <c r="RUM168" s="1"/>
      <c r="RUN168" s="1"/>
      <c r="RUO168" s="1"/>
      <c r="RUP168" s="1"/>
      <c r="RUQ168" s="1"/>
      <c r="RUR168" s="1"/>
      <c r="RUS168" s="1"/>
      <c r="RUT168" s="1"/>
      <c r="RUU168" s="1"/>
      <c r="RUV168" s="1"/>
      <c r="RUW168" s="1"/>
      <c r="RUX168" s="1"/>
      <c r="RUY168" s="1"/>
      <c r="RUZ168" s="1"/>
      <c r="RVA168" s="1"/>
      <c r="RVB168" s="1"/>
      <c r="RVC168" s="1"/>
      <c r="RVD168" s="1"/>
      <c r="RVE168" s="1"/>
      <c r="RVF168" s="1"/>
      <c r="RVG168" s="1"/>
      <c r="RVH168" s="1"/>
      <c r="RVI168" s="1"/>
      <c r="RVJ168" s="1"/>
      <c r="RVK168" s="1"/>
      <c r="RVL168" s="1"/>
      <c r="RVM168" s="1"/>
      <c r="RVN168" s="1"/>
      <c r="RVO168" s="1"/>
      <c r="RVP168" s="1"/>
      <c r="RVQ168" s="1"/>
      <c r="RVR168" s="1"/>
      <c r="RVS168" s="1"/>
      <c r="RVT168" s="1"/>
      <c r="RVU168" s="1"/>
      <c r="RVV168" s="1"/>
      <c r="RVW168" s="1"/>
      <c r="RVX168" s="1"/>
      <c r="RVY168" s="1"/>
      <c r="RVZ168" s="1"/>
      <c r="RWA168" s="1"/>
      <c r="RWB168" s="1"/>
      <c r="RWC168" s="1"/>
      <c r="RWD168" s="1"/>
      <c r="RWE168" s="1"/>
      <c r="RWF168" s="1"/>
      <c r="RWG168" s="1"/>
      <c r="RWH168" s="1"/>
      <c r="RWI168" s="1"/>
      <c r="RWJ168" s="1"/>
      <c r="RWK168" s="1"/>
      <c r="RWL168" s="1"/>
      <c r="RWM168" s="1"/>
      <c r="RWN168" s="1"/>
      <c r="RWO168" s="1"/>
      <c r="RWP168" s="1"/>
      <c r="RWQ168" s="1"/>
      <c r="RWR168" s="1"/>
      <c r="RWS168" s="1"/>
      <c r="RWT168" s="1"/>
      <c r="RWU168" s="1"/>
      <c r="RWV168" s="1"/>
      <c r="RWW168" s="1"/>
      <c r="RWX168" s="1"/>
      <c r="RWY168" s="1"/>
      <c r="RWZ168" s="1"/>
      <c r="RXA168" s="1"/>
      <c r="RXB168" s="1"/>
      <c r="RXC168" s="1"/>
      <c r="RXD168" s="1"/>
      <c r="RXE168" s="1"/>
      <c r="RXF168" s="1"/>
      <c r="RXG168" s="1"/>
      <c r="RXH168" s="1"/>
      <c r="RXI168" s="1"/>
      <c r="RXJ168" s="1"/>
      <c r="RXK168" s="1"/>
      <c r="RXL168" s="1"/>
      <c r="RXM168" s="1"/>
      <c r="RXN168" s="1"/>
      <c r="RXO168" s="1"/>
      <c r="RXP168" s="1"/>
      <c r="RXQ168" s="1"/>
      <c r="RXR168" s="1"/>
      <c r="RXS168" s="1"/>
      <c r="RXT168" s="1"/>
      <c r="RXU168" s="1"/>
      <c r="RXV168" s="1"/>
      <c r="RXW168" s="1"/>
      <c r="RXX168" s="1"/>
      <c r="RXY168" s="1"/>
      <c r="RXZ168" s="1"/>
      <c r="RYA168" s="1"/>
      <c r="RYB168" s="1"/>
      <c r="RYC168" s="1"/>
      <c r="RYD168" s="1"/>
      <c r="RYE168" s="1"/>
      <c r="RYF168" s="1"/>
      <c r="RYG168" s="1"/>
      <c r="RYH168" s="1"/>
      <c r="RYI168" s="1"/>
      <c r="RYJ168" s="1"/>
      <c r="RYK168" s="1"/>
      <c r="RYL168" s="1"/>
      <c r="RYM168" s="1"/>
      <c r="RYN168" s="1"/>
      <c r="RYO168" s="1"/>
      <c r="RYP168" s="1"/>
      <c r="RYQ168" s="1"/>
      <c r="RYR168" s="1"/>
      <c r="RYS168" s="1"/>
      <c r="RYT168" s="1"/>
      <c r="RYU168" s="1"/>
      <c r="RYV168" s="1"/>
      <c r="RYW168" s="1"/>
      <c r="RYX168" s="1"/>
      <c r="RYY168" s="1"/>
      <c r="RYZ168" s="1"/>
      <c r="RZA168" s="1"/>
      <c r="RZB168" s="1"/>
      <c r="RZC168" s="1"/>
      <c r="RZD168" s="1"/>
      <c r="RZE168" s="1"/>
      <c r="RZF168" s="1"/>
      <c r="RZG168" s="1"/>
      <c r="RZH168" s="1"/>
      <c r="RZI168" s="1"/>
      <c r="RZJ168" s="1"/>
      <c r="RZK168" s="1"/>
      <c r="RZL168" s="1"/>
      <c r="RZM168" s="1"/>
      <c r="RZN168" s="1"/>
      <c r="RZO168" s="1"/>
      <c r="RZP168" s="1"/>
      <c r="RZQ168" s="1"/>
      <c r="RZR168" s="1"/>
      <c r="RZS168" s="1"/>
      <c r="RZT168" s="1"/>
      <c r="RZU168" s="1"/>
      <c r="RZV168" s="1"/>
      <c r="RZW168" s="1"/>
      <c r="RZX168" s="1"/>
      <c r="RZY168" s="1"/>
      <c r="RZZ168" s="1"/>
      <c r="SAA168" s="1"/>
      <c r="SAB168" s="1"/>
      <c r="SAC168" s="1"/>
      <c r="SAD168" s="1"/>
      <c r="SAE168" s="1"/>
      <c r="SAF168" s="1"/>
      <c r="SAG168" s="1"/>
      <c r="SAH168" s="1"/>
      <c r="SAI168" s="1"/>
      <c r="SAJ168" s="1"/>
      <c r="SAK168" s="1"/>
      <c r="SAL168" s="1"/>
      <c r="SAM168" s="1"/>
      <c r="SAN168" s="1"/>
      <c r="SAO168" s="1"/>
      <c r="SAP168" s="1"/>
      <c r="SAQ168" s="1"/>
      <c r="SAR168" s="1"/>
      <c r="SAS168" s="1"/>
      <c r="SAT168" s="1"/>
      <c r="SAU168" s="1"/>
      <c r="SAV168" s="1"/>
      <c r="SAW168" s="1"/>
      <c r="SAX168" s="1"/>
      <c r="SAY168" s="1"/>
      <c r="SAZ168" s="1"/>
      <c r="SBA168" s="1"/>
      <c r="SBB168" s="1"/>
      <c r="SBC168" s="1"/>
      <c r="SBD168" s="1"/>
      <c r="SBE168" s="1"/>
      <c r="SBF168" s="1"/>
      <c r="SBG168" s="1"/>
      <c r="SBH168" s="1"/>
      <c r="SBI168" s="1"/>
      <c r="SBJ168" s="1"/>
      <c r="SBK168" s="1"/>
      <c r="SBL168" s="1"/>
      <c r="SBM168" s="1"/>
      <c r="SBN168" s="1"/>
      <c r="SBO168" s="1"/>
      <c r="SBP168" s="1"/>
      <c r="SBQ168" s="1"/>
      <c r="SBR168" s="1"/>
      <c r="SBS168" s="1"/>
      <c r="SBT168" s="1"/>
      <c r="SBU168" s="1"/>
      <c r="SBV168" s="1"/>
      <c r="SBW168" s="1"/>
      <c r="SBX168" s="1"/>
      <c r="SBY168" s="1"/>
      <c r="SBZ168" s="1"/>
      <c r="SCA168" s="1"/>
      <c r="SCB168" s="1"/>
      <c r="SCC168" s="1"/>
      <c r="SCD168" s="1"/>
      <c r="SCE168" s="1"/>
      <c r="SCF168" s="1"/>
      <c r="SCG168" s="1"/>
      <c r="SCH168" s="1"/>
      <c r="SCI168" s="1"/>
      <c r="SCJ168" s="1"/>
      <c r="SCK168" s="1"/>
      <c r="SCL168" s="1"/>
      <c r="SCM168" s="1"/>
      <c r="SCN168" s="1"/>
      <c r="SCO168" s="1"/>
      <c r="SCP168" s="1"/>
      <c r="SCQ168" s="1"/>
      <c r="SCR168" s="1"/>
      <c r="SCS168" s="1"/>
      <c r="SCT168" s="1"/>
      <c r="SCU168" s="1"/>
      <c r="SCV168" s="1"/>
      <c r="SCW168" s="1"/>
      <c r="SCX168" s="1"/>
      <c r="SCY168" s="1"/>
      <c r="SCZ168" s="1"/>
      <c r="SDA168" s="1"/>
      <c r="SDB168" s="1"/>
      <c r="SDC168" s="1"/>
      <c r="SDD168" s="1"/>
      <c r="SDE168" s="1"/>
      <c r="SDF168" s="1"/>
      <c r="SDG168" s="1"/>
      <c r="SDH168" s="1"/>
      <c r="SDI168" s="1"/>
      <c r="SDJ168" s="1"/>
      <c r="SDK168" s="1"/>
      <c r="SDL168" s="1"/>
      <c r="SDM168" s="1"/>
      <c r="SDN168" s="1"/>
      <c r="SDO168" s="1"/>
      <c r="SDP168" s="1"/>
      <c r="SDQ168" s="1"/>
      <c r="SDR168" s="1"/>
      <c r="SDS168" s="1"/>
      <c r="SDT168" s="1"/>
      <c r="SDU168" s="1"/>
      <c r="SDV168" s="1"/>
      <c r="SDW168" s="1"/>
      <c r="SDX168" s="1"/>
      <c r="SDY168" s="1"/>
      <c r="SDZ168" s="1"/>
      <c r="SEA168" s="1"/>
      <c r="SEB168" s="1"/>
      <c r="SEC168" s="1"/>
      <c r="SED168" s="1"/>
      <c r="SEE168" s="1"/>
      <c r="SEF168" s="1"/>
      <c r="SEG168" s="1"/>
      <c r="SEH168" s="1"/>
      <c r="SEI168" s="1"/>
      <c r="SEJ168" s="1"/>
      <c r="SEK168" s="1"/>
      <c r="SEL168" s="1"/>
      <c r="SEM168" s="1"/>
      <c r="SEN168" s="1"/>
      <c r="SEO168" s="1"/>
      <c r="SEP168" s="1"/>
      <c r="SEQ168" s="1"/>
      <c r="SER168" s="1"/>
      <c r="SES168" s="1"/>
      <c r="SET168" s="1"/>
      <c r="SEU168" s="1"/>
      <c r="SEV168" s="1"/>
      <c r="SEW168" s="1"/>
      <c r="SEX168" s="1"/>
      <c r="SEY168" s="1"/>
      <c r="SEZ168" s="1"/>
      <c r="SFA168" s="1"/>
      <c r="SFB168" s="1"/>
      <c r="SFC168" s="1"/>
      <c r="SFD168" s="1"/>
      <c r="SFE168" s="1"/>
      <c r="SFF168" s="1"/>
      <c r="SFG168" s="1"/>
      <c r="SFH168" s="1"/>
      <c r="SFI168" s="1"/>
      <c r="SFJ168" s="1"/>
      <c r="SFK168" s="1"/>
      <c r="SFL168" s="1"/>
      <c r="SFM168" s="1"/>
      <c r="SFN168" s="1"/>
      <c r="SFO168" s="1"/>
      <c r="SFP168" s="1"/>
      <c r="SFQ168" s="1"/>
      <c r="SFR168" s="1"/>
      <c r="SFS168" s="1"/>
      <c r="SFT168" s="1"/>
      <c r="SFU168" s="1"/>
      <c r="SFV168" s="1"/>
      <c r="SFW168" s="1"/>
      <c r="SFX168" s="1"/>
      <c r="SFY168" s="1"/>
      <c r="SFZ168" s="1"/>
      <c r="SGA168" s="1"/>
      <c r="SGB168" s="1"/>
      <c r="SGC168" s="1"/>
      <c r="SGD168" s="1"/>
      <c r="SGE168" s="1"/>
      <c r="SGF168" s="1"/>
      <c r="SGG168" s="1"/>
      <c r="SGH168" s="1"/>
      <c r="SGI168" s="1"/>
      <c r="SGJ168" s="1"/>
      <c r="SGK168" s="1"/>
      <c r="SGL168" s="1"/>
      <c r="SGM168" s="1"/>
      <c r="SGN168" s="1"/>
      <c r="SGO168" s="1"/>
      <c r="SGP168" s="1"/>
      <c r="SGQ168" s="1"/>
      <c r="SGR168" s="1"/>
      <c r="SGS168" s="1"/>
      <c r="SGT168" s="1"/>
      <c r="SGU168" s="1"/>
      <c r="SGV168" s="1"/>
      <c r="SGW168" s="1"/>
      <c r="SGX168" s="1"/>
      <c r="SGY168" s="1"/>
      <c r="SGZ168" s="1"/>
      <c r="SHA168" s="1"/>
      <c r="SHB168" s="1"/>
      <c r="SHC168" s="1"/>
      <c r="SHD168" s="1"/>
      <c r="SHE168" s="1"/>
      <c r="SHF168" s="1"/>
      <c r="SHG168" s="1"/>
      <c r="SHH168" s="1"/>
      <c r="SHI168" s="1"/>
      <c r="SHJ168" s="1"/>
      <c r="SHK168" s="1"/>
      <c r="SHL168" s="1"/>
      <c r="SHM168" s="1"/>
      <c r="SHN168" s="1"/>
      <c r="SHO168" s="1"/>
      <c r="SHP168" s="1"/>
      <c r="SHQ168" s="1"/>
      <c r="SHR168" s="1"/>
      <c r="SHS168" s="1"/>
      <c r="SHT168" s="1"/>
      <c r="SHU168" s="1"/>
      <c r="SHV168" s="1"/>
      <c r="SHW168" s="1"/>
      <c r="SHX168" s="1"/>
      <c r="SHY168" s="1"/>
      <c r="SHZ168" s="1"/>
      <c r="SIA168" s="1"/>
      <c r="SIB168" s="1"/>
      <c r="SIC168" s="1"/>
      <c r="SID168" s="1"/>
      <c r="SIE168" s="1"/>
      <c r="SIF168" s="1"/>
      <c r="SIG168" s="1"/>
      <c r="SIH168" s="1"/>
      <c r="SII168" s="1"/>
      <c r="SIJ168" s="1"/>
      <c r="SIK168" s="1"/>
      <c r="SIL168" s="1"/>
      <c r="SIM168" s="1"/>
      <c r="SIN168" s="1"/>
      <c r="SIO168" s="1"/>
      <c r="SIP168" s="1"/>
      <c r="SIQ168" s="1"/>
      <c r="SIR168" s="1"/>
      <c r="SIS168" s="1"/>
      <c r="SIT168" s="1"/>
      <c r="SIU168" s="1"/>
      <c r="SIV168" s="1"/>
      <c r="SIW168" s="1"/>
      <c r="SIX168" s="1"/>
      <c r="SIY168" s="1"/>
      <c r="SIZ168" s="1"/>
      <c r="SJA168" s="1"/>
      <c r="SJB168" s="1"/>
      <c r="SJC168" s="1"/>
      <c r="SJD168" s="1"/>
      <c r="SJE168" s="1"/>
      <c r="SJF168" s="1"/>
      <c r="SJG168" s="1"/>
      <c r="SJH168" s="1"/>
      <c r="SJI168" s="1"/>
      <c r="SJJ168" s="1"/>
      <c r="SJK168" s="1"/>
      <c r="SJL168" s="1"/>
      <c r="SJM168" s="1"/>
      <c r="SJN168" s="1"/>
      <c r="SJO168" s="1"/>
      <c r="SJP168" s="1"/>
      <c r="SJQ168" s="1"/>
      <c r="SJR168" s="1"/>
      <c r="SJS168" s="1"/>
      <c r="SJT168" s="1"/>
      <c r="SJU168" s="1"/>
      <c r="SJV168" s="1"/>
      <c r="SJW168" s="1"/>
      <c r="SJX168" s="1"/>
      <c r="SJY168" s="1"/>
      <c r="SJZ168" s="1"/>
      <c r="SKA168" s="1"/>
      <c r="SKB168" s="1"/>
      <c r="SKC168" s="1"/>
      <c r="SKD168" s="1"/>
      <c r="SKE168" s="1"/>
      <c r="SKF168" s="1"/>
      <c r="SKG168" s="1"/>
      <c r="SKH168" s="1"/>
      <c r="SKI168" s="1"/>
      <c r="SKJ168" s="1"/>
      <c r="SKK168" s="1"/>
      <c r="SKL168" s="1"/>
      <c r="SKM168" s="1"/>
      <c r="SKN168" s="1"/>
      <c r="SKO168" s="1"/>
      <c r="SKP168" s="1"/>
      <c r="SKQ168" s="1"/>
      <c r="SKR168" s="1"/>
      <c r="SKS168" s="1"/>
      <c r="SKT168" s="1"/>
      <c r="SKU168" s="1"/>
      <c r="SKV168" s="1"/>
      <c r="SKW168" s="1"/>
      <c r="SKX168" s="1"/>
      <c r="SKY168" s="1"/>
      <c r="SKZ168" s="1"/>
      <c r="SLA168" s="1"/>
      <c r="SLB168" s="1"/>
      <c r="SLC168" s="1"/>
      <c r="SLD168" s="1"/>
      <c r="SLE168" s="1"/>
      <c r="SLF168" s="1"/>
      <c r="SLG168" s="1"/>
      <c r="SLH168" s="1"/>
      <c r="SLI168" s="1"/>
      <c r="SLJ168" s="1"/>
      <c r="SLK168" s="1"/>
      <c r="SLL168" s="1"/>
      <c r="SLM168" s="1"/>
      <c r="SLN168" s="1"/>
      <c r="SLO168" s="1"/>
      <c r="SLP168" s="1"/>
      <c r="SLQ168" s="1"/>
      <c r="SLR168" s="1"/>
      <c r="SLS168" s="1"/>
      <c r="SLT168" s="1"/>
      <c r="SLU168" s="1"/>
      <c r="SLV168" s="1"/>
      <c r="SLW168" s="1"/>
      <c r="SLX168" s="1"/>
      <c r="SLY168" s="1"/>
      <c r="SLZ168" s="1"/>
      <c r="SMA168" s="1"/>
      <c r="SMB168" s="1"/>
      <c r="SMC168" s="1"/>
      <c r="SMD168" s="1"/>
      <c r="SME168" s="1"/>
      <c r="SMF168" s="1"/>
      <c r="SMG168" s="1"/>
      <c r="SMH168" s="1"/>
      <c r="SMI168" s="1"/>
      <c r="SMJ168" s="1"/>
      <c r="SMK168" s="1"/>
      <c r="SML168" s="1"/>
      <c r="SMM168" s="1"/>
      <c r="SMN168" s="1"/>
      <c r="SMO168" s="1"/>
      <c r="SMP168" s="1"/>
      <c r="SMQ168" s="1"/>
      <c r="SMR168" s="1"/>
      <c r="SMS168" s="1"/>
      <c r="SMT168" s="1"/>
      <c r="SMU168" s="1"/>
      <c r="SMV168" s="1"/>
      <c r="SMW168" s="1"/>
      <c r="SMX168" s="1"/>
      <c r="SMY168" s="1"/>
      <c r="SMZ168" s="1"/>
      <c r="SNA168" s="1"/>
      <c r="SNB168" s="1"/>
      <c r="SNC168" s="1"/>
      <c r="SND168" s="1"/>
      <c r="SNE168" s="1"/>
      <c r="SNF168" s="1"/>
      <c r="SNG168" s="1"/>
      <c r="SNH168" s="1"/>
      <c r="SNI168" s="1"/>
      <c r="SNJ168" s="1"/>
      <c r="SNK168" s="1"/>
      <c r="SNL168" s="1"/>
      <c r="SNM168" s="1"/>
      <c r="SNN168" s="1"/>
      <c r="SNO168" s="1"/>
      <c r="SNP168" s="1"/>
      <c r="SNQ168" s="1"/>
      <c r="SNR168" s="1"/>
      <c r="SNS168" s="1"/>
      <c r="SNT168" s="1"/>
      <c r="SNU168" s="1"/>
      <c r="SNV168" s="1"/>
      <c r="SNW168" s="1"/>
      <c r="SNX168" s="1"/>
      <c r="SNY168" s="1"/>
      <c r="SNZ168" s="1"/>
      <c r="SOA168" s="1"/>
      <c r="SOB168" s="1"/>
      <c r="SOC168" s="1"/>
      <c r="SOD168" s="1"/>
      <c r="SOE168" s="1"/>
      <c r="SOF168" s="1"/>
      <c r="SOG168" s="1"/>
      <c r="SOH168" s="1"/>
      <c r="SOI168" s="1"/>
      <c r="SOJ168" s="1"/>
      <c r="SOK168" s="1"/>
      <c r="SOL168" s="1"/>
      <c r="SOM168" s="1"/>
      <c r="SON168" s="1"/>
      <c r="SOO168" s="1"/>
      <c r="SOP168" s="1"/>
      <c r="SOQ168" s="1"/>
      <c r="SOR168" s="1"/>
      <c r="SOS168" s="1"/>
      <c r="SOT168" s="1"/>
      <c r="SOU168" s="1"/>
      <c r="SOV168" s="1"/>
      <c r="SOW168" s="1"/>
      <c r="SOX168" s="1"/>
      <c r="SOY168" s="1"/>
      <c r="SOZ168" s="1"/>
      <c r="SPA168" s="1"/>
      <c r="SPB168" s="1"/>
      <c r="SPC168" s="1"/>
      <c r="SPD168" s="1"/>
      <c r="SPE168" s="1"/>
      <c r="SPF168" s="1"/>
      <c r="SPG168" s="1"/>
      <c r="SPH168" s="1"/>
      <c r="SPI168" s="1"/>
      <c r="SPJ168" s="1"/>
      <c r="SPK168" s="1"/>
      <c r="SPL168" s="1"/>
      <c r="SPM168" s="1"/>
      <c r="SPN168" s="1"/>
      <c r="SPO168" s="1"/>
      <c r="SPP168" s="1"/>
      <c r="SPQ168" s="1"/>
      <c r="SPR168" s="1"/>
      <c r="SPS168" s="1"/>
      <c r="SPT168" s="1"/>
      <c r="SPU168" s="1"/>
      <c r="SPV168" s="1"/>
      <c r="SPW168" s="1"/>
      <c r="SPX168" s="1"/>
      <c r="SPY168" s="1"/>
      <c r="SPZ168" s="1"/>
      <c r="SQA168" s="1"/>
      <c r="SQB168" s="1"/>
      <c r="SQC168" s="1"/>
      <c r="SQD168" s="1"/>
      <c r="SQE168" s="1"/>
      <c r="SQF168" s="1"/>
      <c r="SQG168" s="1"/>
      <c r="SQH168" s="1"/>
      <c r="SQI168" s="1"/>
      <c r="SQJ168" s="1"/>
      <c r="SQK168" s="1"/>
      <c r="SQL168" s="1"/>
      <c r="SQM168" s="1"/>
      <c r="SQN168" s="1"/>
      <c r="SQO168" s="1"/>
      <c r="SQP168" s="1"/>
      <c r="SQQ168" s="1"/>
      <c r="SQR168" s="1"/>
      <c r="SQS168" s="1"/>
      <c r="SQT168" s="1"/>
      <c r="SQU168" s="1"/>
      <c r="SQV168" s="1"/>
      <c r="SQW168" s="1"/>
      <c r="SQX168" s="1"/>
      <c r="SQY168" s="1"/>
      <c r="SQZ168" s="1"/>
      <c r="SRA168" s="1"/>
      <c r="SRB168" s="1"/>
      <c r="SRC168" s="1"/>
      <c r="SRD168" s="1"/>
      <c r="SRE168" s="1"/>
      <c r="SRF168" s="1"/>
      <c r="SRG168" s="1"/>
      <c r="SRH168" s="1"/>
      <c r="SRI168" s="1"/>
      <c r="SRJ168" s="1"/>
      <c r="SRK168" s="1"/>
      <c r="SRL168" s="1"/>
      <c r="SRM168" s="1"/>
      <c r="SRN168" s="1"/>
      <c r="SRO168" s="1"/>
      <c r="SRP168" s="1"/>
      <c r="SRQ168" s="1"/>
      <c r="SRR168" s="1"/>
      <c r="SRS168" s="1"/>
      <c r="SRT168" s="1"/>
      <c r="SRU168" s="1"/>
      <c r="SRV168" s="1"/>
      <c r="SRW168" s="1"/>
      <c r="SRX168" s="1"/>
      <c r="SRY168" s="1"/>
      <c r="SRZ168" s="1"/>
      <c r="SSA168" s="1"/>
      <c r="SSB168" s="1"/>
      <c r="SSC168" s="1"/>
      <c r="SSD168" s="1"/>
      <c r="SSE168" s="1"/>
      <c r="SSF168" s="1"/>
      <c r="SSG168" s="1"/>
      <c r="SSH168" s="1"/>
      <c r="SSI168" s="1"/>
      <c r="SSJ168" s="1"/>
      <c r="SSK168" s="1"/>
      <c r="SSL168" s="1"/>
      <c r="SSM168" s="1"/>
      <c r="SSN168" s="1"/>
      <c r="SSO168" s="1"/>
      <c r="SSP168" s="1"/>
      <c r="SSQ168" s="1"/>
      <c r="SSR168" s="1"/>
      <c r="SSS168" s="1"/>
      <c r="SST168" s="1"/>
      <c r="SSU168" s="1"/>
      <c r="SSV168" s="1"/>
      <c r="SSW168" s="1"/>
      <c r="SSX168" s="1"/>
      <c r="SSY168" s="1"/>
      <c r="SSZ168" s="1"/>
      <c r="STA168" s="1"/>
      <c r="STB168" s="1"/>
      <c r="STC168" s="1"/>
      <c r="STD168" s="1"/>
      <c r="STE168" s="1"/>
      <c r="STF168" s="1"/>
      <c r="STG168" s="1"/>
      <c r="STH168" s="1"/>
      <c r="STI168" s="1"/>
      <c r="STJ168" s="1"/>
      <c r="STK168" s="1"/>
      <c r="STL168" s="1"/>
      <c r="STM168" s="1"/>
      <c r="STN168" s="1"/>
      <c r="STO168" s="1"/>
      <c r="STP168" s="1"/>
      <c r="STQ168" s="1"/>
      <c r="STR168" s="1"/>
      <c r="STS168" s="1"/>
      <c r="STT168" s="1"/>
      <c r="STU168" s="1"/>
      <c r="STV168" s="1"/>
      <c r="STW168" s="1"/>
      <c r="STX168" s="1"/>
      <c r="STY168" s="1"/>
      <c r="STZ168" s="1"/>
      <c r="SUA168" s="1"/>
      <c r="SUB168" s="1"/>
      <c r="SUC168" s="1"/>
      <c r="SUD168" s="1"/>
      <c r="SUE168" s="1"/>
      <c r="SUF168" s="1"/>
      <c r="SUG168" s="1"/>
      <c r="SUH168" s="1"/>
      <c r="SUI168" s="1"/>
      <c r="SUJ168" s="1"/>
      <c r="SUK168" s="1"/>
      <c r="SUL168" s="1"/>
      <c r="SUM168" s="1"/>
      <c r="SUN168" s="1"/>
      <c r="SUO168" s="1"/>
      <c r="SUP168" s="1"/>
      <c r="SUQ168" s="1"/>
      <c r="SUR168" s="1"/>
      <c r="SUS168" s="1"/>
      <c r="SUT168" s="1"/>
      <c r="SUU168" s="1"/>
      <c r="SUV168" s="1"/>
      <c r="SUW168" s="1"/>
      <c r="SUX168" s="1"/>
      <c r="SUY168" s="1"/>
      <c r="SUZ168" s="1"/>
      <c r="SVA168" s="1"/>
      <c r="SVB168" s="1"/>
      <c r="SVC168" s="1"/>
      <c r="SVD168" s="1"/>
      <c r="SVE168" s="1"/>
      <c r="SVF168" s="1"/>
      <c r="SVG168" s="1"/>
      <c r="SVH168" s="1"/>
      <c r="SVI168" s="1"/>
      <c r="SVJ168" s="1"/>
      <c r="SVK168" s="1"/>
      <c r="SVL168" s="1"/>
      <c r="SVM168" s="1"/>
      <c r="SVN168" s="1"/>
      <c r="SVO168" s="1"/>
      <c r="SVP168" s="1"/>
      <c r="SVQ168" s="1"/>
      <c r="SVR168" s="1"/>
      <c r="SVS168" s="1"/>
      <c r="SVT168" s="1"/>
      <c r="SVU168" s="1"/>
      <c r="SVV168" s="1"/>
      <c r="SVW168" s="1"/>
      <c r="SVX168" s="1"/>
      <c r="SVY168" s="1"/>
      <c r="SVZ168" s="1"/>
      <c r="SWA168" s="1"/>
      <c r="SWB168" s="1"/>
      <c r="SWC168" s="1"/>
      <c r="SWD168" s="1"/>
      <c r="SWE168" s="1"/>
      <c r="SWF168" s="1"/>
      <c r="SWG168" s="1"/>
      <c r="SWH168" s="1"/>
      <c r="SWI168" s="1"/>
      <c r="SWJ168" s="1"/>
      <c r="SWK168" s="1"/>
      <c r="SWL168" s="1"/>
      <c r="SWM168" s="1"/>
      <c r="SWN168" s="1"/>
      <c r="SWO168" s="1"/>
      <c r="SWP168" s="1"/>
      <c r="SWQ168" s="1"/>
      <c r="SWR168" s="1"/>
      <c r="SWS168" s="1"/>
      <c r="SWT168" s="1"/>
      <c r="SWU168" s="1"/>
      <c r="SWV168" s="1"/>
      <c r="SWW168" s="1"/>
      <c r="SWX168" s="1"/>
      <c r="SWY168" s="1"/>
      <c r="SWZ168" s="1"/>
      <c r="SXA168" s="1"/>
      <c r="SXB168" s="1"/>
      <c r="SXC168" s="1"/>
      <c r="SXD168" s="1"/>
      <c r="SXE168" s="1"/>
      <c r="SXF168" s="1"/>
      <c r="SXG168" s="1"/>
      <c r="SXH168" s="1"/>
      <c r="SXI168" s="1"/>
      <c r="SXJ168" s="1"/>
      <c r="SXK168" s="1"/>
      <c r="SXL168" s="1"/>
      <c r="SXM168" s="1"/>
      <c r="SXN168" s="1"/>
      <c r="SXO168" s="1"/>
      <c r="SXP168" s="1"/>
      <c r="SXQ168" s="1"/>
      <c r="SXR168" s="1"/>
      <c r="SXS168" s="1"/>
      <c r="SXT168" s="1"/>
      <c r="SXU168" s="1"/>
      <c r="SXV168" s="1"/>
      <c r="SXW168" s="1"/>
      <c r="SXX168" s="1"/>
      <c r="SXY168" s="1"/>
      <c r="SXZ168" s="1"/>
      <c r="SYA168" s="1"/>
      <c r="SYB168" s="1"/>
      <c r="SYC168" s="1"/>
      <c r="SYD168" s="1"/>
      <c r="SYE168" s="1"/>
      <c r="SYF168" s="1"/>
      <c r="SYG168" s="1"/>
      <c r="SYH168" s="1"/>
      <c r="SYI168" s="1"/>
      <c r="SYJ168" s="1"/>
      <c r="SYK168" s="1"/>
      <c r="SYL168" s="1"/>
      <c r="SYM168" s="1"/>
      <c r="SYN168" s="1"/>
      <c r="SYO168" s="1"/>
      <c r="SYP168" s="1"/>
      <c r="SYQ168" s="1"/>
      <c r="SYR168" s="1"/>
      <c r="SYS168" s="1"/>
      <c r="SYT168" s="1"/>
      <c r="SYU168" s="1"/>
      <c r="SYV168" s="1"/>
      <c r="SYW168" s="1"/>
      <c r="SYX168" s="1"/>
      <c r="SYY168" s="1"/>
      <c r="SYZ168" s="1"/>
      <c r="SZA168" s="1"/>
      <c r="SZB168" s="1"/>
      <c r="SZC168" s="1"/>
      <c r="SZD168" s="1"/>
      <c r="SZE168" s="1"/>
      <c r="SZF168" s="1"/>
      <c r="SZG168" s="1"/>
      <c r="SZH168" s="1"/>
      <c r="SZI168" s="1"/>
      <c r="SZJ168" s="1"/>
      <c r="SZK168" s="1"/>
      <c r="SZL168" s="1"/>
      <c r="SZM168" s="1"/>
      <c r="SZN168" s="1"/>
      <c r="SZO168" s="1"/>
      <c r="SZP168" s="1"/>
      <c r="SZQ168" s="1"/>
      <c r="SZR168" s="1"/>
      <c r="SZS168" s="1"/>
      <c r="SZT168" s="1"/>
      <c r="SZU168" s="1"/>
      <c r="SZV168" s="1"/>
      <c r="SZW168" s="1"/>
      <c r="SZX168" s="1"/>
      <c r="SZY168" s="1"/>
      <c r="SZZ168" s="1"/>
      <c r="TAA168" s="1"/>
      <c r="TAB168" s="1"/>
      <c r="TAC168" s="1"/>
      <c r="TAD168" s="1"/>
      <c r="TAE168" s="1"/>
      <c r="TAF168" s="1"/>
      <c r="TAG168" s="1"/>
      <c r="TAH168" s="1"/>
      <c r="TAI168" s="1"/>
      <c r="TAJ168" s="1"/>
      <c r="TAK168" s="1"/>
      <c r="TAL168" s="1"/>
      <c r="TAM168" s="1"/>
      <c r="TAN168" s="1"/>
      <c r="TAO168" s="1"/>
      <c r="TAP168" s="1"/>
      <c r="TAQ168" s="1"/>
      <c r="TAR168" s="1"/>
      <c r="TAS168" s="1"/>
      <c r="TAT168" s="1"/>
      <c r="TAU168" s="1"/>
      <c r="TAV168" s="1"/>
      <c r="TAW168" s="1"/>
      <c r="TAX168" s="1"/>
      <c r="TAY168" s="1"/>
      <c r="TAZ168" s="1"/>
      <c r="TBA168" s="1"/>
      <c r="TBB168" s="1"/>
      <c r="TBC168" s="1"/>
      <c r="TBD168" s="1"/>
      <c r="TBE168" s="1"/>
      <c r="TBF168" s="1"/>
      <c r="TBG168" s="1"/>
      <c r="TBH168" s="1"/>
      <c r="TBI168" s="1"/>
      <c r="TBJ168" s="1"/>
      <c r="TBK168" s="1"/>
      <c r="TBL168" s="1"/>
      <c r="TBM168" s="1"/>
      <c r="TBN168" s="1"/>
      <c r="TBO168" s="1"/>
      <c r="TBP168" s="1"/>
      <c r="TBQ168" s="1"/>
      <c r="TBR168" s="1"/>
      <c r="TBS168" s="1"/>
      <c r="TBT168" s="1"/>
      <c r="TBU168" s="1"/>
      <c r="TBV168" s="1"/>
      <c r="TBW168" s="1"/>
      <c r="TBX168" s="1"/>
      <c r="TBY168" s="1"/>
      <c r="TBZ168" s="1"/>
      <c r="TCA168" s="1"/>
      <c r="TCB168" s="1"/>
      <c r="TCC168" s="1"/>
      <c r="TCD168" s="1"/>
      <c r="TCE168" s="1"/>
      <c r="TCF168" s="1"/>
      <c r="TCG168" s="1"/>
      <c r="TCH168" s="1"/>
      <c r="TCI168" s="1"/>
      <c r="TCJ168" s="1"/>
      <c r="TCK168" s="1"/>
      <c r="TCL168" s="1"/>
      <c r="TCM168" s="1"/>
      <c r="TCN168" s="1"/>
      <c r="TCO168" s="1"/>
      <c r="TCP168" s="1"/>
      <c r="TCQ168" s="1"/>
      <c r="TCR168" s="1"/>
      <c r="TCS168" s="1"/>
      <c r="TCT168" s="1"/>
      <c r="TCU168" s="1"/>
      <c r="TCV168" s="1"/>
      <c r="TCW168" s="1"/>
      <c r="TCX168" s="1"/>
      <c r="TCY168" s="1"/>
      <c r="TCZ168" s="1"/>
      <c r="TDA168" s="1"/>
      <c r="TDB168" s="1"/>
      <c r="TDC168" s="1"/>
      <c r="TDD168" s="1"/>
      <c r="TDE168" s="1"/>
      <c r="TDF168" s="1"/>
      <c r="TDG168" s="1"/>
      <c r="TDH168" s="1"/>
      <c r="TDI168" s="1"/>
      <c r="TDJ168" s="1"/>
      <c r="TDK168" s="1"/>
      <c r="TDL168" s="1"/>
      <c r="TDM168" s="1"/>
      <c r="TDN168" s="1"/>
      <c r="TDO168" s="1"/>
      <c r="TDP168" s="1"/>
      <c r="TDQ168" s="1"/>
      <c r="TDR168" s="1"/>
      <c r="TDS168" s="1"/>
      <c r="TDT168" s="1"/>
      <c r="TDU168" s="1"/>
      <c r="TDV168" s="1"/>
      <c r="TDW168" s="1"/>
      <c r="TDX168" s="1"/>
      <c r="TDY168" s="1"/>
      <c r="TDZ168" s="1"/>
      <c r="TEA168" s="1"/>
      <c r="TEB168" s="1"/>
      <c r="TEC168" s="1"/>
      <c r="TED168" s="1"/>
      <c r="TEE168" s="1"/>
      <c r="TEF168" s="1"/>
      <c r="TEG168" s="1"/>
      <c r="TEH168" s="1"/>
      <c r="TEI168" s="1"/>
      <c r="TEJ168" s="1"/>
      <c r="TEK168" s="1"/>
      <c r="TEL168" s="1"/>
      <c r="TEM168" s="1"/>
      <c r="TEN168" s="1"/>
      <c r="TEO168" s="1"/>
      <c r="TEP168" s="1"/>
      <c r="TEQ168" s="1"/>
      <c r="TER168" s="1"/>
      <c r="TES168" s="1"/>
      <c r="TET168" s="1"/>
      <c r="TEU168" s="1"/>
      <c r="TEV168" s="1"/>
      <c r="TEW168" s="1"/>
      <c r="TEX168" s="1"/>
      <c r="TEY168" s="1"/>
      <c r="TEZ168" s="1"/>
      <c r="TFA168" s="1"/>
      <c r="TFB168" s="1"/>
      <c r="TFC168" s="1"/>
      <c r="TFD168" s="1"/>
      <c r="TFE168" s="1"/>
      <c r="TFF168" s="1"/>
      <c r="TFG168" s="1"/>
      <c r="TFH168" s="1"/>
      <c r="TFI168" s="1"/>
      <c r="TFJ168" s="1"/>
      <c r="TFK168" s="1"/>
      <c r="TFL168" s="1"/>
      <c r="TFM168" s="1"/>
      <c r="TFN168" s="1"/>
      <c r="TFO168" s="1"/>
      <c r="TFP168" s="1"/>
      <c r="TFQ168" s="1"/>
      <c r="TFR168" s="1"/>
      <c r="TFS168" s="1"/>
      <c r="TFT168" s="1"/>
      <c r="TFU168" s="1"/>
      <c r="TFV168" s="1"/>
      <c r="TFW168" s="1"/>
      <c r="TFX168" s="1"/>
      <c r="TFY168" s="1"/>
      <c r="TFZ168" s="1"/>
      <c r="TGA168" s="1"/>
      <c r="TGB168" s="1"/>
      <c r="TGC168" s="1"/>
      <c r="TGD168" s="1"/>
      <c r="TGE168" s="1"/>
      <c r="TGF168" s="1"/>
      <c r="TGG168" s="1"/>
      <c r="TGH168" s="1"/>
      <c r="TGI168" s="1"/>
      <c r="TGJ168" s="1"/>
      <c r="TGK168" s="1"/>
      <c r="TGL168" s="1"/>
      <c r="TGM168" s="1"/>
      <c r="TGN168" s="1"/>
      <c r="TGO168" s="1"/>
      <c r="TGP168" s="1"/>
      <c r="TGQ168" s="1"/>
      <c r="TGR168" s="1"/>
      <c r="TGS168" s="1"/>
      <c r="TGT168" s="1"/>
      <c r="TGU168" s="1"/>
      <c r="TGV168" s="1"/>
      <c r="TGW168" s="1"/>
      <c r="TGX168" s="1"/>
      <c r="TGY168" s="1"/>
      <c r="TGZ168" s="1"/>
      <c r="THA168" s="1"/>
      <c r="THB168" s="1"/>
      <c r="THC168" s="1"/>
      <c r="THD168" s="1"/>
      <c r="THE168" s="1"/>
      <c r="THF168" s="1"/>
      <c r="THG168" s="1"/>
      <c r="THH168" s="1"/>
      <c r="THI168" s="1"/>
      <c r="THJ168" s="1"/>
      <c r="THK168" s="1"/>
      <c r="THL168" s="1"/>
      <c r="THM168" s="1"/>
      <c r="THN168" s="1"/>
      <c r="THO168" s="1"/>
      <c r="THP168" s="1"/>
      <c r="THQ168" s="1"/>
      <c r="THR168" s="1"/>
      <c r="THS168" s="1"/>
      <c r="THT168" s="1"/>
      <c r="THU168" s="1"/>
      <c r="THV168" s="1"/>
      <c r="THW168" s="1"/>
      <c r="THX168" s="1"/>
      <c r="THY168" s="1"/>
      <c r="THZ168" s="1"/>
      <c r="TIA168" s="1"/>
      <c r="TIB168" s="1"/>
      <c r="TIC168" s="1"/>
      <c r="TID168" s="1"/>
      <c r="TIE168" s="1"/>
      <c r="TIF168" s="1"/>
      <c r="TIG168" s="1"/>
      <c r="TIH168" s="1"/>
      <c r="TII168" s="1"/>
      <c r="TIJ168" s="1"/>
      <c r="TIK168" s="1"/>
      <c r="TIL168" s="1"/>
      <c r="TIM168" s="1"/>
      <c r="TIN168" s="1"/>
      <c r="TIO168" s="1"/>
      <c r="TIP168" s="1"/>
      <c r="TIQ168" s="1"/>
      <c r="TIR168" s="1"/>
      <c r="TIS168" s="1"/>
      <c r="TIT168" s="1"/>
      <c r="TIU168" s="1"/>
      <c r="TIV168" s="1"/>
      <c r="TIW168" s="1"/>
      <c r="TIX168" s="1"/>
      <c r="TIY168" s="1"/>
      <c r="TIZ168" s="1"/>
      <c r="TJA168" s="1"/>
      <c r="TJB168" s="1"/>
      <c r="TJC168" s="1"/>
      <c r="TJD168" s="1"/>
      <c r="TJE168" s="1"/>
      <c r="TJF168" s="1"/>
      <c r="TJG168" s="1"/>
      <c r="TJH168" s="1"/>
      <c r="TJI168" s="1"/>
      <c r="TJJ168" s="1"/>
      <c r="TJK168" s="1"/>
      <c r="TJL168" s="1"/>
      <c r="TJM168" s="1"/>
      <c r="TJN168" s="1"/>
      <c r="TJO168" s="1"/>
      <c r="TJP168" s="1"/>
      <c r="TJQ168" s="1"/>
      <c r="TJR168" s="1"/>
      <c r="TJS168" s="1"/>
      <c r="TJT168" s="1"/>
      <c r="TJU168" s="1"/>
      <c r="TJV168" s="1"/>
      <c r="TJW168" s="1"/>
      <c r="TJX168" s="1"/>
      <c r="TJY168" s="1"/>
      <c r="TJZ168" s="1"/>
      <c r="TKA168" s="1"/>
      <c r="TKB168" s="1"/>
      <c r="TKC168" s="1"/>
      <c r="TKD168" s="1"/>
      <c r="TKE168" s="1"/>
      <c r="TKF168" s="1"/>
      <c r="TKG168" s="1"/>
      <c r="TKH168" s="1"/>
      <c r="TKI168" s="1"/>
      <c r="TKJ168" s="1"/>
      <c r="TKK168" s="1"/>
      <c r="TKL168" s="1"/>
      <c r="TKM168" s="1"/>
      <c r="TKN168" s="1"/>
      <c r="TKO168" s="1"/>
      <c r="TKP168" s="1"/>
      <c r="TKQ168" s="1"/>
      <c r="TKR168" s="1"/>
      <c r="TKS168" s="1"/>
      <c r="TKT168" s="1"/>
      <c r="TKU168" s="1"/>
      <c r="TKV168" s="1"/>
      <c r="TKW168" s="1"/>
      <c r="TKX168" s="1"/>
      <c r="TKY168" s="1"/>
      <c r="TKZ168" s="1"/>
      <c r="TLA168" s="1"/>
      <c r="TLB168" s="1"/>
      <c r="TLC168" s="1"/>
      <c r="TLD168" s="1"/>
      <c r="TLE168" s="1"/>
      <c r="TLF168" s="1"/>
      <c r="TLG168" s="1"/>
      <c r="TLH168" s="1"/>
      <c r="TLI168" s="1"/>
      <c r="TLJ168" s="1"/>
      <c r="TLK168" s="1"/>
      <c r="TLL168" s="1"/>
      <c r="TLM168" s="1"/>
      <c r="TLN168" s="1"/>
      <c r="TLO168" s="1"/>
      <c r="TLP168" s="1"/>
      <c r="TLQ168" s="1"/>
      <c r="TLR168" s="1"/>
      <c r="TLS168" s="1"/>
      <c r="TLT168" s="1"/>
      <c r="TLU168" s="1"/>
      <c r="TLV168" s="1"/>
      <c r="TLW168" s="1"/>
      <c r="TLX168" s="1"/>
      <c r="TLY168" s="1"/>
      <c r="TLZ168" s="1"/>
      <c r="TMA168" s="1"/>
      <c r="TMB168" s="1"/>
      <c r="TMC168" s="1"/>
      <c r="TMD168" s="1"/>
      <c r="TME168" s="1"/>
      <c r="TMF168" s="1"/>
      <c r="TMG168" s="1"/>
      <c r="TMH168" s="1"/>
      <c r="TMI168" s="1"/>
      <c r="TMJ168" s="1"/>
      <c r="TMK168" s="1"/>
      <c r="TML168" s="1"/>
      <c r="TMM168" s="1"/>
      <c r="TMN168" s="1"/>
      <c r="TMO168" s="1"/>
      <c r="TMP168" s="1"/>
      <c r="TMQ168" s="1"/>
      <c r="TMR168" s="1"/>
      <c r="TMS168" s="1"/>
      <c r="TMT168" s="1"/>
      <c r="TMU168" s="1"/>
      <c r="TMV168" s="1"/>
      <c r="TMW168" s="1"/>
      <c r="TMX168" s="1"/>
      <c r="TMY168" s="1"/>
      <c r="TMZ168" s="1"/>
      <c r="TNA168" s="1"/>
      <c r="TNB168" s="1"/>
      <c r="TNC168" s="1"/>
      <c r="TND168" s="1"/>
      <c r="TNE168" s="1"/>
      <c r="TNF168" s="1"/>
      <c r="TNG168" s="1"/>
      <c r="TNH168" s="1"/>
      <c r="TNI168" s="1"/>
      <c r="TNJ168" s="1"/>
      <c r="TNK168" s="1"/>
      <c r="TNL168" s="1"/>
      <c r="TNM168" s="1"/>
      <c r="TNN168" s="1"/>
      <c r="TNO168" s="1"/>
      <c r="TNP168" s="1"/>
      <c r="TNQ168" s="1"/>
      <c r="TNR168" s="1"/>
      <c r="TNS168" s="1"/>
      <c r="TNT168" s="1"/>
      <c r="TNU168" s="1"/>
      <c r="TNV168" s="1"/>
      <c r="TNW168" s="1"/>
      <c r="TNX168" s="1"/>
      <c r="TNY168" s="1"/>
      <c r="TNZ168" s="1"/>
      <c r="TOA168" s="1"/>
      <c r="TOB168" s="1"/>
      <c r="TOC168" s="1"/>
      <c r="TOD168" s="1"/>
      <c r="TOE168" s="1"/>
      <c r="TOF168" s="1"/>
      <c r="TOG168" s="1"/>
      <c r="TOH168" s="1"/>
      <c r="TOI168" s="1"/>
      <c r="TOJ168" s="1"/>
      <c r="TOK168" s="1"/>
      <c r="TOL168" s="1"/>
      <c r="TOM168" s="1"/>
      <c r="TON168" s="1"/>
      <c r="TOO168" s="1"/>
      <c r="TOP168" s="1"/>
      <c r="TOQ168" s="1"/>
      <c r="TOR168" s="1"/>
      <c r="TOS168" s="1"/>
      <c r="TOT168" s="1"/>
      <c r="TOU168" s="1"/>
      <c r="TOV168" s="1"/>
      <c r="TOW168" s="1"/>
      <c r="TOX168" s="1"/>
      <c r="TOY168" s="1"/>
      <c r="TOZ168" s="1"/>
      <c r="TPA168" s="1"/>
      <c r="TPB168" s="1"/>
      <c r="TPC168" s="1"/>
      <c r="TPD168" s="1"/>
      <c r="TPE168" s="1"/>
      <c r="TPF168" s="1"/>
      <c r="TPG168" s="1"/>
      <c r="TPH168" s="1"/>
      <c r="TPI168" s="1"/>
      <c r="TPJ168" s="1"/>
      <c r="TPK168" s="1"/>
      <c r="TPL168" s="1"/>
      <c r="TPM168" s="1"/>
      <c r="TPN168" s="1"/>
      <c r="TPO168" s="1"/>
      <c r="TPP168" s="1"/>
      <c r="TPQ168" s="1"/>
      <c r="TPR168" s="1"/>
      <c r="TPS168" s="1"/>
      <c r="TPT168" s="1"/>
      <c r="TPU168" s="1"/>
      <c r="TPV168" s="1"/>
      <c r="TPW168" s="1"/>
      <c r="TPX168" s="1"/>
      <c r="TPY168" s="1"/>
      <c r="TPZ168" s="1"/>
      <c r="TQA168" s="1"/>
      <c r="TQB168" s="1"/>
      <c r="TQC168" s="1"/>
      <c r="TQD168" s="1"/>
      <c r="TQE168" s="1"/>
      <c r="TQF168" s="1"/>
      <c r="TQG168" s="1"/>
      <c r="TQH168" s="1"/>
      <c r="TQI168" s="1"/>
      <c r="TQJ168" s="1"/>
      <c r="TQK168" s="1"/>
      <c r="TQL168" s="1"/>
      <c r="TQM168" s="1"/>
      <c r="TQN168" s="1"/>
      <c r="TQO168" s="1"/>
      <c r="TQP168" s="1"/>
      <c r="TQQ168" s="1"/>
      <c r="TQR168" s="1"/>
      <c r="TQS168" s="1"/>
      <c r="TQT168" s="1"/>
      <c r="TQU168" s="1"/>
      <c r="TQV168" s="1"/>
      <c r="TQW168" s="1"/>
      <c r="TQX168" s="1"/>
      <c r="TQY168" s="1"/>
      <c r="TQZ168" s="1"/>
      <c r="TRA168" s="1"/>
      <c r="TRB168" s="1"/>
      <c r="TRC168" s="1"/>
      <c r="TRD168" s="1"/>
      <c r="TRE168" s="1"/>
      <c r="TRF168" s="1"/>
      <c r="TRG168" s="1"/>
      <c r="TRH168" s="1"/>
      <c r="TRI168" s="1"/>
      <c r="TRJ168" s="1"/>
      <c r="TRK168" s="1"/>
      <c r="TRL168" s="1"/>
      <c r="TRM168" s="1"/>
      <c r="TRN168" s="1"/>
      <c r="TRO168" s="1"/>
      <c r="TRP168" s="1"/>
      <c r="TRQ168" s="1"/>
      <c r="TRR168" s="1"/>
      <c r="TRS168" s="1"/>
      <c r="TRT168" s="1"/>
      <c r="TRU168" s="1"/>
      <c r="TRV168" s="1"/>
      <c r="TRW168" s="1"/>
      <c r="TRX168" s="1"/>
      <c r="TRY168" s="1"/>
      <c r="TRZ168" s="1"/>
      <c r="TSA168" s="1"/>
      <c r="TSB168" s="1"/>
      <c r="TSC168" s="1"/>
      <c r="TSD168" s="1"/>
      <c r="TSE168" s="1"/>
      <c r="TSF168" s="1"/>
      <c r="TSG168" s="1"/>
      <c r="TSH168" s="1"/>
      <c r="TSI168" s="1"/>
      <c r="TSJ168" s="1"/>
      <c r="TSK168" s="1"/>
      <c r="TSL168" s="1"/>
      <c r="TSM168" s="1"/>
      <c r="TSN168" s="1"/>
      <c r="TSO168" s="1"/>
      <c r="TSP168" s="1"/>
      <c r="TSQ168" s="1"/>
      <c r="TSR168" s="1"/>
      <c r="TSS168" s="1"/>
      <c r="TST168" s="1"/>
      <c r="TSU168" s="1"/>
      <c r="TSV168" s="1"/>
      <c r="TSW168" s="1"/>
      <c r="TSX168" s="1"/>
      <c r="TSY168" s="1"/>
      <c r="TSZ168" s="1"/>
      <c r="TTA168" s="1"/>
      <c r="TTB168" s="1"/>
      <c r="TTC168" s="1"/>
      <c r="TTD168" s="1"/>
      <c r="TTE168" s="1"/>
      <c r="TTF168" s="1"/>
      <c r="TTG168" s="1"/>
      <c r="TTH168" s="1"/>
      <c r="TTI168" s="1"/>
      <c r="TTJ168" s="1"/>
      <c r="TTK168" s="1"/>
      <c r="TTL168" s="1"/>
      <c r="TTM168" s="1"/>
      <c r="TTN168" s="1"/>
      <c r="TTO168" s="1"/>
      <c r="TTP168" s="1"/>
      <c r="TTQ168" s="1"/>
      <c r="TTR168" s="1"/>
      <c r="TTS168" s="1"/>
      <c r="TTT168" s="1"/>
      <c r="TTU168" s="1"/>
      <c r="TTV168" s="1"/>
      <c r="TTW168" s="1"/>
      <c r="TTX168" s="1"/>
      <c r="TTY168" s="1"/>
      <c r="TTZ168" s="1"/>
      <c r="TUA168" s="1"/>
      <c r="TUB168" s="1"/>
      <c r="TUC168" s="1"/>
      <c r="TUD168" s="1"/>
      <c r="TUE168" s="1"/>
      <c r="TUF168" s="1"/>
      <c r="TUG168" s="1"/>
      <c r="TUH168" s="1"/>
      <c r="TUI168" s="1"/>
      <c r="TUJ168" s="1"/>
      <c r="TUK168" s="1"/>
      <c r="TUL168" s="1"/>
      <c r="TUM168" s="1"/>
      <c r="TUN168" s="1"/>
      <c r="TUO168" s="1"/>
      <c r="TUP168" s="1"/>
      <c r="TUQ168" s="1"/>
      <c r="TUR168" s="1"/>
      <c r="TUS168" s="1"/>
      <c r="TUT168" s="1"/>
      <c r="TUU168" s="1"/>
      <c r="TUV168" s="1"/>
      <c r="TUW168" s="1"/>
      <c r="TUX168" s="1"/>
      <c r="TUY168" s="1"/>
      <c r="TUZ168" s="1"/>
      <c r="TVA168" s="1"/>
      <c r="TVB168" s="1"/>
      <c r="TVC168" s="1"/>
      <c r="TVD168" s="1"/>
      <c r="TVE168" s="1"/>
      <c r="TVF168" s="1"/>
      <c r="TVG168" s="1"/>
      <c r="TVH168" s="1"/>
      <c r="TVI168" s="1"/>
      <c r="TVJ168" s="1"/>
      <c r="TVK168" s="1"/>
      <c r="TVL168" s="1"/>
      <c r="TVM168" s="1"/>
      <c r="TVN168" s="1"/>
      <c r="TVO168" s="1"/>
      <c r="TVP168" s="1"/>
      <c r="TVQ168" s="1"/>
      <c r="TVR168" s="1"/>
      <c r="TVS168" s="1"/>
      <c r="TVT168" s="1"/>
      <c r="TVU168" s="1"/>
      <c r="TVV168" s="1"/>
      <c r="TVW168" s="1"/>
      <c r="TVX168" s="1"/>
      <c r="TVY168" s="1"/>
      <c r="TVZ168" s="1"/>
      <c r="TWA168" s="1"/>
      <c r="TWB168" s="1"/>
      <c r="TWC168" s="1"/>
      <c r="TWD168" s="1"/>
      <c r="TWE168" s="1"/>
      <c r="TWF168" s="1"/>
      <c r="TWG168" s="1"/>
      <c r="TWH168" s="1"/>
      <c r="TWI168" s="1"/>
      <c r="TWJ168" s="1"/>
      <c r="TWK168" s="1"/>
      <c r="TWL168" s="1"/>
      <c r="TWM168" s="1"/>
      <c r="TWN168" s="1"/>
      <c r="TWO168" s="1"/>
      <c r="TWP168" s="1"/>
      <c r="TWQ168" s="1"/>
      <c r="TWR168" s="1"/>
      <c r="TWS168" s="1"/>
      <c r="TWT168" s="1"/>
      <c r="TWU168" s="1"/>
      <c r="TWV168" s="1"/>
      <c r="TWW168" s="1"/>
      <c r="TWX168" s="1"/>
      <c r="TWY168" s="1"/>
      <c r="TWZ168" s="1"/>
      <c r="TXA168" s="1"/>
      <c r="TXB168" s="1"/>
      <c r="TXC168" s="1"/>
      <c r="TXD168" s="1"/>
      <c r="TXE168" s="1"/>
      <c r="TXF168" s="1"/>
      <c r="TXG168" s="1"/>
      <c r="TXH168" s="1"/>
      <c r="TXI168" s="1"/>
      <c r="TXJ168" s="1"/>
      <c r="TXK168" s="1"/>
      <c r="TXL168" s="1"/>
      <c r="TXM168" s="1"/>
      <c r="TXN168" s="1"/>
      <c r="TXO168" s="1"/>
      <c r="TXP168" s="1"/>
      <c r="TXQ168" s="1"/>
      <c r="TXR168" s="1"/>
      <c r="TXS168" s="1"/>
      <c r="TXT168" s="1"/>
      <c r="TXU168" s="1"/>
      <c r="TXV168" s="1"/>
      <c r="TXW168" s="1"/>
      <c r="TXX168" s="1"/>
      <c r="TXY168" s="1"/>
      <c r="TXZ168" s="1"/>
      <c r="TYA168" s="1"/>
      <c r="TYB168" s="1"/>
      <c r="TYC168" s="1"/>
      <c r="TYD168" s="1"/>
      <c r="TYE168" s="1"/>
      <c r="TYF168" s="1"/>
      <c r="TYG168" s="1"/>
      <c r="TYH168" s="1"/>
      <c r="TYI168" s="1"/>
      <c r="TYJ168" s="1"/>
      <c r="TYK168" s="1"/>
      <c r="TYL168" s="1"/>
      <c r="TYM168" s="1"/>
      <c r="TYN168" s="1"/>
      <c r="TYO168" s="1"/>
      <c r="TYP168" s="1"/>
      <c r="TYQ168" s="1"/>
      <c r="TYR168" s="1"/>
      <c r="TYS168" s="1"/>
      <c r="TYT168" s="1"/>
      <c r="TYU168" s="1"/>
      <c r="TYV168" s="1"/>
      <c r="TYW168" s="1"/>
      <c r="TYX168" s="1"/>
      <c r="TYY168" s="1"/>
      <c r="TYZ168" s="1"/>
      <c r="TZA168" s="1"/>
      <c r="TZB168" s="1"/>
      <c r="TZC168" s="1"/>
      <c r="TZD168" s="1"/>
      <c r="TZE168" s="1"/>
      <c r="TZF168" s="1"/>
      <c r="TZG168" s="1"/>
      <c r="TZH168" s="1"/>
      <c r="TZI168" s="1"/>
      <c r="TZJ168" s="1"/>
      <c r="TZK168" s="1"/>
      <c r="TZL168" s="1"/>
      <c r="TZM168" s="1"/>
      <c r="TZN168" s="1"/>
      <c r="TZO168" s="1"/>
      <c r="TZP168" s="1"/>
      <c r="TZQ168" s="1"/>
      <c r="TZR168" s="1"/>
      <c r="TZS168" s="1"/>
      <c r="TZT168" s="1"/>
      <c r="TZU168" s="1"/>
      <c r="TZV168" s="1"/>
      <c r="TZW168" s="1"/>
      <c r="TZX168" s="1"/>
      <c r="TZY168" s="1"/>
      <c r="TZZ168" s="1"/>
      <c r="UAA168" s="1"/>
      <c r="UAB168" s="1"/>
      <c r="UAC168" s="1"/>
      <c r="UAD168" s="1"/>
      <c r="UAE168" s="1"/>
      <c r="UAF168" s="1"/>
      <c r="UAG168" s="1"/>
      <c r="UAH168" s="1"/>
      <c r="UAI168" s="1"/>
      <c r="UAJ168" s="1"/>
      <c r="UAK168" s="1"/>
      <c r="UAL168" s="1"/>
      <c r="UAM168" s="1"/>
      <c r="UAN168" s="1"/>
      <c r="UAO168" s="1"/>
      <c r="UAP168" s="1"/>
      <c r="UAQ168" s="1"/>
      <c r="UAR168" s="1"/>
      <c r="UAS168" s="1"/>
      <c r="UAT168" s="1"/>
      <c r="UAU168" s="1"/>
      <c r="UAV168" s="1"/>
      <c r="UAW168" s="1"/>
      <c r="UAX168" s="1"/>
      <c r="UAY168" s="1"/>
      <c r="UAZ168" s="1"/>
      <c r="UBA168" s="1"/>
      <c r="UBB168" s="1"/>
      <c r="UBC168" s="1"/>
      <c r="UBD168" s="1"/>
      <c r="UBE168" s="1"/>
      <c r="UBF168" s="1"/>
      <c r="UBG168" s="1"/>
      <c r="UBH168" s="1"/>
      <c r="UBI168" s="1"/>
      <c r="UBJ168" s="1"/>
      <c r="UBK168" s="1"/>
      <c r="UBL168" s="1"/>
      <c r="UBM168" s="1"/>
      <c r="UBN168" s="1"/>
      <c r="UBO168" s="1"/>
      <c r="UBP168" s="1"/>
      <c r="UBQ168" s="1"/>
      <c r="UBR168" s="1"/>
      <c r="UBS168" s="1"/>
      <c r="UBT168" s="1"/>
      <c r="UBU168" s="1"/>
      <c r="UBV168" s="1"/>
      <c r="UBW168" s="1"/>
      <c r="UBX168" s="1"/>
      <c r="UBY168" s="1"/>
      <c r="UBZ168" s="1"/>
      <c r="UCA168" s="1"/>
      <c r="UCB168" s="1"/>
      <c r="UCC168" s="1"/>
      <c r="UCD168" s="1"/>
      <c r="UCE168" s="1"/>
      <c r="UCF168" s="1"/>
      <c r="UCG168" s="1"/>
      <c r="UCH168" s="1"/>
      <c r="UCI168" s="1"/>
      <c r="UCJ168" s="1"/>
      <c r="UCK168" s="1"/>
      <c r="UCL168" s="1"/>
      <c r="UCM168" s="1"/>
      <c r="UCN168" s="1"/>
      <c r="UCO168" s="1"/>
      <c r="UCP168" s="1"/>
      <c r="UCQ168" s="1"/>
      <c r="UCR168" s="1"/>
      <c r="UCS168" s="1"/>
      <c r="UCT168" s="1"/>
      <c r="UCU168" s="1"/>
      <c r="UCV168" s="1"/>
      <c r="UCW168" s="1"/>
      <c r="UCX168" s="1"/>
      <c r="UCY168" s="1"/>
      <c r="UCZ168" s="1"/>
      <c r="UDA168" s="1"/>
      <c r="UDB168" s="1"/>
      <c r="UDC168" s="1"/>
      <c r="UDD168" s="1"/>
      <c r="UDE168" s="1"/>
      <c r="UDF168" s="1"/>
      <c r="UDG168" s="1"/>
      <c r="UDH168" s="1"/>
      <c r="UDI168" s="1"/>
      <c r="UDJ168" s="1"/>
      <c r="UDK168" s="1"/>
      <c r="UDL168" s="1"/>
      <c r="UDM168" s="1"/>
      <c r="UDN168" s="1"/>
      <c r="UDO168" s="1"/>
      <c r="UDP168" s="1"/>
      <c r="UDQ168" s="1"/>
      <c r="UDR168" s="1"/>
      <c r="UDS168" s="1"/>
      <c r="UDT168" s="1"/>
      <c r="UDU168" s="1"/>
      <c r="UDV168" s="1"/>
      <c r="UDW168" s="1"/>
      <c r="UDX168" s="1"/>
      <c r="UDY168" s="1"/>
      <c r="UDZ168" s="1"/>
      <c r="UEA168" s="1"/>
      <c r="UEB168" s="1"/>
      <c r="UEC168" s="1"/>
      <c r="UED168" s="1"/>
      <c r="UEE168" s="1"/>
      <c r="UEF168" s="1"/>
      <c r="UEG168" s="1"/>
      <c r="UEH168" s="1"/>
      <c r="UEI168" s="1"/>
      <c r="UEJ168" s="1"/>
      <c r="UEK168" s="1"/>
      <c r="UEL168" s="1"/>
      <c r="UEM168" s="1"/>
      <c r="UEN168" s="1"/>
      <c r="UEO168" s="1"/>
      <c r="UEP168" s="1"/>
      <c r="UEQ168" s="1"/>
      <c r="UER168" s="1"/>
      <c r="UES168" s="1"/>
      <c r="UET168" s="1"/>
      <c r="UEU168" s="1"/>
      <c r="UEV168" s="1"/>
      <c r="UEW168" s="1"/>
      <c r="UEX168" s="1"/>
      <c r="UEY168" s="1"/>
      <c r="UEZ168" s="1"/>
      <c r="UFA168" s="1"/>
      <c r="UFB168" s="1"/>
      <c r="UFC168" s="1"/>
      <c r="UFD168" s="1"/>
      <c r="UFE168" s="1"/>
      <c r="UFF168" s="1"/>
      <c r="UFG168" s="1"/>
      <c r="UFH168" s="1"/>
      <c r="UFI168" s="1"/>
      <c r="UFJ168" s="1"/>
      <c r="UFK168" s="1"/>
      <c r="UFL168" s="1"/>
      <c r="UFM168" s="1"/>
      <c r="UFN168" s="1"/>
      <c r="UFO168" s="1"/>
      <c r="UFP168" s="1"/>
      <c r="UFQ168" s="1"/>
      <c r="UFR168" s="1"/>
      <c r="UFS168" s="1"/>
      <c r="UFT168" s="1"/>
      <c r="UFU168" s="1"/>
      <c r="UFV168" s="1"/>
      <c r="UFW168" s="1"/>
      <c r="UFX168" s="1"/>
      <c r="UFY168" s="1"/>
      <c r="UFZ168" s="1"/>
      <c r="UGA168" s="1"/>
      <c r="UGB168" s="1"/>
      <c r="UGC168" s="1"/>
      <c r="UGD168" s="1"/>
      <c r="UGE168" s="1"/>
      <c r="UGF168" s="1"/>
      <c r="UGG168" s="1"/>
      <c r="UGH168" s="1"/>
      <c r="UGI168" s="1"/>
      <c r="UGJ168" s="1"/>
      <c r="UGK168" s="1"/>
      <c r="UGL168" s="1"/>
      <c r="UGM168" s="1"/>
      <c r="UGN168" s="1"/>
      <c r="UGO168" s="1"/>
      <c r="UGP168" s="1"/>
      <c r="UGQ168" s="1"/>
      <c r="UGR168" s="1"/>
      <c r="UGS168" s="1"/>
      <c r="UGT168" s="1"/>
      <c r="UGU168" s="1"/>
      <c r="UGV168" s="1"/>
      <c r="UGW168" s="1"/>
      <c r="UGX168" s="1"/>
      <c r="UGY168" s="1"/>
      <c r="UGZ168" s="1"/>
      <c r="UHA168" s="1"/>
      <c r="UHB168" s="1"/>
      <c r="UHC168" s="1"/>
      <c r="UHD168" s="1"/>
      <c r="UHE168" s="1"/>
      <c r="UHF168" s="1"/>
      <c r="UHG168" s="1"/>
      <c r="UHH168" s="1"/>
      <c r="UHI168" s="1"/>
      <c r="UHJ168" s="1"/>
      <c r="UHK168" s="1"/>
      <c r="UHL168" s="1"/>
      <c r="UHM168" s="1"/>
      <c r="UHN168" s="1"/>
      <c r="UHO168" s="1"/>
      <c r="UHP168" s="1"/>
      <c r="UHQ168" s="1"/>
      <c r="UHR168" s="1"/>
      <c r="UHS168" s="1"/>
      <c r="UHT168" s="1"/>
      <c r="UHU168" s="1"/>
      <c r="UHV168" s="1"/>
      <c r="UHW168" s="1"/>
      <c r="UHX168" s="1"/>
      <c r="UHY168" s="1"/>
      <c r="UHZ168" s="1"/>
      <c r="UIA168" s="1"/>
      <c r="UIB168" s="1"/>
      <c r="UIC168" s="1"/>
      <c r="UID168" s="1"/>
      <c r="UIE168" s="1"/>
      <c r="UIF168" s="1"/>
      <c r="UIG168" s="1"/>
      <c r="UIH168" s="1"/>
      <c r="UII168" s="1"/>
      <c r="UIJ168" s="1"/>
      <c r="UIK168" s="1"/>
      <c r="UIL168" s="1"/>
      <c r="UIM168" s="1"/>
      <c r="UIN168" s="1"/>
      <c r="UIO168" s="1"/>
      <c r="UIP168" s="1"/>
      <c r="UIQ168" s="1"/>
      <c r="UIR168" s="1"/>
      <c r="UIS168" s="1"/>
      <c r="UIT168" s="1"/>
      <c r="UIU168" s="1"/>
      <c r="UIV168" s="1"/>
      <c r="UIW168" s="1"/>
      <c r="UIX168" s="1"/>
      <c r="UIY168" s="1"/>
      <c r="UIZ168" s="1"/>
      <c r="UJA168" s="1"/>
      <c r="UJB168" s="1"/>
      <c r="UJC168" s="1"/>
      <c r="UJD168" s="1"/>
      <c r="UJE168" s="1"/>
      <c r="UJF168" s="1"/>
      <c r="UJG168" s="1"/>
      <c r="UJH168" s="1"/>
      <c r="UJI168" s="1"/>
      <c r="UJJ168" s="1"/>
      <c r="UJK168" s="1"/>
      <c r="UJL168" s="1"/>
      <c r="UJM168" s="1"/>
      <c r="UJN168" s="1"/>
      <c r="UJO168" s="1"/>
      <c r="UJP168" s="1"/>
      <c r="UJQ168" s="1"/>
      <c r="UJR168" s="1"/>
      <c r="UJS168" s="1"/>
      <c r="UJT168" s="1"/>
      <c r="UJU168" s="1"/>
      <c r="UJV168" s="1"/>
      <c r="UJW168" s="1"/>
      <c r="UJX168" s="1"/>
      <c r="UJY168" s="1"/>
      <c r="UJZ168" s="1"/>
      <c r="UKA168" s="1"/>
      <c r="UKB168" s="1"/>
      <c r="UKC168" s="1"/>
      <c r="UKD168" s="1"/>
      <c r="UKE168" s="1"/>
      <c r="UKF168" s="1"/>
      <c r="UKG168" s="1"/>
      <c r="UKH168" s="1"/>
      <c r="UKI168" s="1"/>
      <c r="UKJ168" s="1"/>
      <c r="UKK168" s="1"/>
      <c r="UKL168" s="1"/>
      <c r="UKM168" s="1"/>
      <c r="UKN168" s="1"/>
      <c r="UKO168" s="1"/>
      <c r="UKP168" s="1"/>
      <c r="UKQ168" s="1"/>
      <c r="UKR168" s="1"/>
      <c r="UKS168" s="1"/>
      <c r="UKT168" s="1"/>
      <c r="UKU168" s="1"/>
      <c r="UKV168" s="1"/>
      <c r="UKW168" s="1"/>
      <c r="UKX168" s="1"/>
      <c r="UKY168" s="1"/>
      <c r="UKZ168" s="1"/>
      <c r="ULA168" s="1"/>
      <c r="ULB168" s="1"/>
      <c r="ULC168" s="1"/>
      <c r="ULD168" s="1"/>
      <c r="ULE168" s="1"/>
      <c r="ULF168" s="1"/>
      <c r="ULG168" s="1"/>
      <c r="ULH168" s="1"/>
      <c r="ULI168" s="1"/>
      <c r="ULJ168" s="1"/>
      <c r="ULK168" s="1"/>
      <c r="ULL168" s="1"/>
      <c r="ULM168" s="1"/>
      <c r="ULN168" s="1"/>
      <c r="ULO168" s="1"/>
      <c r="ULP168" s="1"/>
      <c r="ULQ168" s="1"/>
      <c r="ULR168" s="1"/>
      <c r="ULS168" s="1"/>
      <c r="ULT168" s="1"/>
      <c r="ULU168" s="1"/>
      <c r="ULV168" s="1"/>
      <c r="ULW168" s="1"/>
      <c r="ULX168" s="1"/>
      <c r="ULY168" s="1"/>
      <c r="ULZ168" s="1"/>
      <c r="UMA168" s="1"/>
      <c r="UMB168" s="1"/>
      <c r="UMC168" s="1"/>
      <c r="UMD168" s="1"/>
      <c r="UME168" s="1"/>
      <c r="UMF168" s="1"/>
      <c r="UMG168" s="1"/>
      <c r="UMH168" s="1"/>
      <c r="UMI168" s="1"/>
      <c r="UMJ168" s="1"/>
      <c r="UMK168" s="1"/>
      <c r="UML168" s="1"/>
      <c r="UMM168" s="1"/>
      <c r="UMN168" s="1"/>
      <c r="UMO168" s="1"/>
      <c r="UMP168" s="1"/>
      <c r="UMQ168" s="1"/>
      <c r="UMR168" s="1"/>
      <c r="UMS168" s="1"/>
      <c r="UMT168" s="1"/>
      <c r="UMU168" s="1"/>
      <c r="UMV168" s="1"/>
      <c r="UMW168" s="1"/>
      <c r="UMX168" s="1"/>
      <c r="UMY168" s="1"/>
      <c r="UMZ168" s="1"/>
      <c r="UNA168" s="1"/>
      <c r="UNB168" s="1"/>
      <c r="UNC168" s="1"/>
      <c r="UND168" s="1"/>
      <c r="UNE168" s="1"/>
      <c r="UNF168" s="1"/>
      <c r="UNG168" s="1"/>
      <c r="UNH168" s="1"/>
      <c r="UNI168" s="1"/>
      <c r="UNJ168" s="1"/>
      <c r="UNK168" s="1"/>
      <c r="UNL168" s="1"/>
      <c r="UNM168" s="1"/>
      <c r="UNN168" s="1"/>
      <c r="UNO168" s="1"/>
      <c r="UNP168" s="1"/>
      <c r="UNQ168" s="1"/>
      <c r="UNR168" s="1"/>
      <c r="UNS168" s="1"/>
      <c r="UNT168" s="1"/>
      <c r="UNU168" s="1"/>
      <c r="UNV168" s="1"/>
      <c r="UNW168" s="1"/>
      <c r="UNX168" s="1"/>
      <c r="UNY168" s="1"/>
      <c r="UNZ168" s="1"/>
      <c r="UOA168" s="1"/>
      <c r="UOB168" s="1"/>
      <c r="UOC168" s="1"/>
      <c r="UOD168" s="1"/>
      <c r="UOE168" s="1"/>
      <c r="UOF168" s="1"/>
      <c r="UOG168" s="1"/>
      <c r="UOH168" s="1"/>
      <c r="UOI168" s="1"/>
      <c r="UOJ168" s="1"/>
      <c r="UOK168" s="1"/>
      <c r="UOL168" s="1"/>
      <c r="UOM168" s="1"/>
      <c r="UON168" s="1"/>
      <c r="UOO168" s="1"/>
      <c r="UOP168" s="1"/>
      <c r="UOQ168" s="1"/>
      <c r="UOR168" s="1"/>
      <c r="UOS168" s="1"/>
      <c r="UOT168" s="1"/>
      <c r="UOU168" s="1"/>
      <c r="UOV168" s="1"/>
      <c r="UOW168" s="1"/>
      <c r="UOX168" s="1"/>
      <c r="UOY168" s="1"/>
      <c r="UOZ168" s="1"/>
      <c r="UPA168" s="1"/>
      <c r="UPB168" s="1"/>
      <c r="UPC168" s="1"/>
      <c r="UPD168" s="1"/>
      <c r="UPE168" s="1"/>
      <c r="UPF168" s="1"/>
      <c r="UPG168" s="1"/>
      <c r="UPH168" s="1"/>
      <c r="UPI168" s="1"/>
      <c r="UPJ168" s="1"/>
      <c r="UPK168" s="1"/>
      <c r="UPL168" s="1"/>
      <c r="UPM168" s="1"/>
      <c r="UPN168" s="1"/>
      <c r="UPO168" s="1"/>
      <c r="UPP168" s="1"/>
      <c r="UPQ168" s="1"/>
      <c r="UPR168" s="1"/>
      <c r="UPS168" s="1"/>
      <c r="UPT168" s="1"/>
      <c r="UPU168" s="1"/>
      <c r="UPV168" s="1"/>
      <c r="UPW168" s="1"/>
      <c r="UPX168" s="1"/>
      <c r="UPY168" s="1"/>
      <c r="UPZ168" s="1"/>
      <c r="UQA168" s="1"/>
      <c r="UQB168" s="1"/>
      <c r="UQC168" s="1"/>
      <c r="UQD168" s="1"/>
      <c r="UQE168" s="1"/>
      <c r="UQF168" s="1"/>
      <c r="UQG168" s="1"/>
      <c r="UQH168" s="1"/>
      <c r="UQI168" s="1"/>
      <c r="UQJ168" s="1"/>
      <c r="UQK168" s="1"/>
      <c r="UQL168" s="1"/>
      <c r="UQM168" s="1"/>
      <c r="UQN168" s="1"/>
      <c r="UQO168" s="1"/>
      <c r="UQP168" s="1"/>
      <c r="UQQ168" s="1"/>
      <c r="UQR168" s="1"/>
      <c r="UQS168" s="1"/>
      <c r="UQT168" s="1"/>
      <c r="UQU168" s="1"/>
      <c r="UQV168" s="1"/>
      <c r="UQW168" s="1"/>
      <c r="UQX168" s="1"/>
      <c r="UQY168" s="1"/>
      <c r="UQZ168" s="1"/>
      <c r="URA168" s="1"/>
      <c r="URB168" s="1"/>
      <c r="URC168" s="1"/>
      <c r="URD168" s="1"/>
      <c r="URE168" s="1"/>
      <c r="URF168" s="1"/>
      <c r="URG168" s="1"/>
      <c r="URH168" s="1"/>
      <c r="URI168" s="1"/>
      <c r="URJ168" s="1"/>
      <c r="URK168" s="1"/>
      <c r="URL168" s="1"/>
      <c r="URM168" s="1"/>
      <c r="URN168" s="1"/>
      <c r="URO168" s="1"/>
      <c r="URP168" s="1"/>
      <c r="URQ168" s="1"/>
      <c r="URR168" s="1"/>
      <c r="URS168" s="1"/>
      <c r="URT168" s="1"/>
      <c r="URU168" s="1"/>
      <c r="URV168" s="1"/>
      <c r="URW168" s="1"/>
      <c r="URX168" s="1"/>
      <c r="URY168" s="1"/>
      <c r="URZ168" s="1"/>
      <c r="USA168" s="1"/>
      <c r="USB168" s="1"/>
      <c r="USC168" s="1"/>
      <c r="USD168" s="1"/>
      <c r="USE168" s="1"/>
      <c r="USF168" s="1"/>
      <c r="USG168" s="1"/>
      <c r="USH168" s="1"/>
      <c r="USI168" s="1"/>
      <c r="USJ168" s="1"/>
      <c r="USK168" s="1"/>
      <c r="USL168" s="1"/>
      <c r="USM168" s="1"/>
      <c r="USN168" s="1"/>
      <c r="USO168" s="1"/>
      <c r="USP168" s="1"/>
      <c r="USQ168" s="1"/>
      <c r="USR168" s="1"/>
      <c r="USS168" s="1"/>
      <c r="UST168" s="1"/>
      <c r="USU168" s="1"/>
      <c r="USV168" s="1"/>
      <c r="USW168" s="1"/>
      <c r="USX168" s="1"/>
      <c r="USY168" s="1"/>
      <c r="USZ168" s="1"/>
      <c r="UTA168" s="1"/>
      <c r="UTB168" s="1"/>
      <c r="UTC168" s="1"/>
      <c r="UTD168" s="1"/>
      <c r="UTE168" s="1"/>
      <c r="UTF168" s="1"/>
      <c r="UTG168" s="1"/>
      <c r="UTH168" s="1"/>
      <c r="UTI168" s="1"/>
      <c r="UTJ168" s="1"/>
      <c r="UTK168" s="1"/>
      <c r="UTL168" s="1"/>
      <c r="UTM168" s="1"/>
      <c r="UTN168" s="1"/>
      <c r="UTO168" s="1"/>
      <c r="UTP168" s="1"/>
      <c r="UTQ168" s="1"/>
      <c r="UTR168" s="1"/>
      <c r="UTS168" s="1"/>
      <c r="UTT168" s="1"/>
      <c r="UTU168" s="1"/>
      <c r="UTV168" s="1"/>
      <c r="UTW168" s="1"/>
      <c r="UTX168" s="1"/>
      <c r="UTY168" s="1"/>
      <c r="UTZ168" s="1"/>
      <c r="UUA168" s="1"/>
      <c r="UUB168" s="1"/>
      <c r="UUC168" s="1"/>
      <c r="UUD168" s="1"/>
      <c r="UUE168" s="1"/>
      <c r="UUF168" s="1"/>
      <c r="UUG168" s="1"/>
      <c r="UUH168" s="1"/>
      <c r="UUI168" s="1"/>
      <c r="UUJ168" s="1"/>
      <c r="UUK168" s="1"/>
      <c r="UUL168" s="1"/>
      <c r="UUM168" s="1"/>
      <c r="UUN168" s="1"/>
      <c r="UUO168" s="1"/>
      <c r="UUP168" s="1"/>
      <c r="UUQ168" s="1"/>
      <c r="UUR168" s="1"/>
      <c r="UUS168" s="1"/>
      <c r="UUT168" s="1"/>
      <c r="UUU168" s="1"/>
      <c r="UUV168" s="1"/>
      <c r="UUW168" s="1"/>
      <c r="UUX168" s="1"/>
      <c r="UUY168" s="1"/>
      <c r="UUZ168" s="1"/>
      <c r="UVA168" s="1"/>
      <c r="UVB168" s="1"/>
      <c r="UVC168" s="1"/>
      <c r="UVD168" s="1"/>
      <c r="UVE168" s="1"/>
      <c r="UVF168" s="1"/>
      <c r="UVG168" s="1"/>
      <c r="UVH168" s="1"/>
      <c r="UVI168" s="1"/>
      <c r="UVJ168" s="1"/>
      <c r="UVK168" s="1"/>
      <c r="UVL168" s="1"/>
      <c r="UVM168" s="1"/>
      <c r="UVN168" s="1"/>
      <c r="UVO168" s="1"/>
      <c r="UVP168" s="1"/>
      <c r="UVQ168" s="1"/>
      <c r="UVR168" s="1"/>
      <c r="UVS168" s="1"/>
      <c r="UVT168" s="1"/>
      <c r="UVU168" s="1"/>
      <c r="UVV168" s="1"/>
      <c r="UVW168" s="1"/>
      <c r="UVX168" s="1"/>
      <c r="UVY168" s="1"/>
      <c r="UVZ168" s="1"/>
      <c r="UWA168" s="1"/>
      <c r="UWB168" s="1"/>
      <c r="UWC168" s="1"/>
      <c r="UWD168" s="1"/>
      <c r="UWE168" s="1"/>
      <c r="UWF168" s="1"/>
      <c r="UWG168" s="1"/>
      <c r="UWH168" s="1"/>
      <c r="UWI168" s="1"/>
      <c r="UWJ168" s="1"/>
      <c r="UWK168" s="1"/>
      <c r="UWL168" s="1"/>
      <c r="UWM168" s="1"/>
      <c r="UWN168" s="1"/>
      <c r="UWO168" s="1"/>
      <c r="UWP168" s="1"/>
      <c r="UWQ168" s="1"/>
      <c r="UWR168" s="1"/>
      <c r="UWS168" s="1"/>
      <c r="UWT168" s="1"/>
      <c r="UWU168" s="1"/>
      <c r="UWV168" s="1"/>
      <c r="UWW168" s="1"/>
      <c r="UWX168" s="1"/>
      <c r="UWY168" s="1"/>
      <c r="UWZ168" s="1"/>
      <c r="UXA168" s="1"/>
      <c r="UXB168" s="1"/>
      <c r="UXC168" s="1"/>
      <c r="UXD168" s="1"/>
      <c r="UXE168" s="1"/>
      <c r="UXF168" s="1"/>
      <c r="UXG168" s="1"/>
      <c r="UXH168" s="1"/>
      <c r="UXI168" s="1"/>
      <c r="UXJ168" s="1"/>
      <c r="UXK168" s="1"/>
      <c r="UXL168" s="1"/>
      <c r="UXM168" s="1"/>
      <c r="UXN168" s="1"/>
      <c r="UXO168" s="1"/>
      <c r="UXP168" s="1"/>
      <c r="UXQ168" s="1"/>
      <c r="UXR168" s="1"/>
      <c r="UXS168" s="1"/>
      <c r="UXT168" s="1"/>
      <c r="UXU168" s="1"/>
      <c r="UXV168" s="1"/>
      <c r="UXW168" s="1"/>
      <c r="UXX168" s="1"/>
      <c r="UXY168" s="1"/>
      <c r="UXZ168" s="1"/>
      <c r="UYA168" s="1"/>
      <c r="UYB168" s="1"/>
      <c r="UYC168" s="1"/>
      <c r="UYD168" s="1"/>
      <c r="UYE168" s="1"/>
      <c r="UYF168" s="1"/>
      <c r="UYG168" s="1"/>
      <c r="UYH168" s="1"/>
      <c r="UYI168" s="1"/>
      <c r="UYJ168" s="1"/>
      <c r="UYK168" s="1"/>
      <c r="UYL168" s="1"/>
      <c r="UYM168" s="1"/>
      <c r="UYN168" s="1"/>
      <c r="UYO168" s="1"/>
      <c r="UYP168" s="1"/>
      <c r="UYQ168" s="1"/>
      <c r="UYR168" s="1"/>
      <c r="UYS168" s="1"/>
      <c r="UYT168" s="1"/>
      <c r="UYU168" s="1"/>
      <c r="UYV168" s="1"/>
      <c r="UYW168" s="1"/>
      <c r="UYX168" s="1"/>
      <c r="UYY168" s="1"/>
      <c r="UYZ168" s="1"/>
      <c r="UZA168" s="1"/>
      <c r="UZB168" s="1"/>
      <c r="UZC168" s="1"/>
      <c r="UZD168" s="1"/>
      <c r="UZE168" s="1"/>
      <c r="UZF168" s="1"/>
      <c r="UZG168" s="1"/>
      <c r="UZH168" s="1"/>
      <c r="UZI168" s="1"/>
      <c r="UZJ168" s="1"/>
      <c r="UZK168" s="1"/>
      <c r="UZL168" s="1"/>
      <c r="UZM168" s="1"/>
      <c r="UZN168" s="1"/>
      <c r="UZO168" s="1"/>
      <c r="UZP168" s="1"/>
      <c r="UZQ168" s="1"/>
      <c r="UZR168" s="1"/>
      <c r="UZS168" s="1"/>
      <c r="UZT168" s="1"/>
      <c r="UZU168" s="1"/>
      <c r="UZV168" s="1"/>
      <c r="UZW168" s="1"/>
      <c r="UZX168" s="1"/>
      <c r="UZY168" s="1"/>
      <c r="UZZ168" s="1"/>
      <c r="VAA168" s="1"/>
      <c r="VAB168" s="1"/>
      <c r="VAC168" s="1"/>
      <c r="VAD168" s="1"/>
      <c r="VAE168" s="1"/>
      <c r="VAF168" s="1"/>
      <c r="VAG168" s="1"/>
      <c r="VAH168" s="1"/>
      <c r="VAI168" s="1"/>
      <c r="VAJ168" s="1"/>
      <c r="VAK168" s="1"/>
      <c r="VAL168" s="1"/>
      <c r="VAM168" s="1"/>
      <c r="VAN168" s="1"/>
      <c r="VAO168" s="1"/>
      <c r="VAP168" s="1"/>
      <c r="VAQ168" s="1"/>
      <c r="VAR168" s="1"/>
      <c r="VAS168" s="1"/>
      <c r="VAT168" s="1"/>
      <c r="VAU168" s="1"/>
      <c r="VAV168" s="1"/>
      <c r="VAW168" s="1"/>
      <c r="VAX168" s="1"/>
      <c r="VAY168" s="1"/>
      <c r="VAZ168" s="1"/>
      <c r="VBA168" s="1"/>
      <c r="VBB168" s="1"/>
      <c r="VBC168" s="1"/>
      <c r="VBD168" s="1"/>
      <c r="VBE168" s="1"/>
      <c r="VBF168" s="1"/>
      <c r="VBG168" s="1"/>
      <c r="VBH168" s="1"/>
      <c r="VBI168" s="1"/>
      <c r="VBJ168" s="1"/>
      <c r="VBK168" s="1"/>
      <c r="VBL168" s="1"/>
      <c r="VBM168" s="1"/>
      <c r="VBN168" s="1"/>
      <c r="VBO168" s="1"/>
      <c r="VBP168" s="1"/>
      <c r="VBQ168" s="1"/>
      <c r="VBR168" s="1"/>
      <c r="VBS168" s="1"/>
      <c r="VBT168" s="1"/>
      <c r="VBU168" s="1"/>
      <c r="VBV168" s="1"/>
      <c r="VBW168" s="1"/>
      <c r="VBX168" s="1"/>
      <c r="VBY168" s="1"/>
      <c r="VBZ168" s="1"/>
      <c r="VCA168" s="1"/>
      <c r="VCB168" s="1"/>
      <c r="VCC168" s="1"/>
      <c r="VCD168" s="1"/>
      <c r="VCE168" s="1"/>
      <c r="VCF168" s="1"/>
      <c r="VCG168" s="1"/>
      <c r="VCH168" s="1"/>
      <c r="VCI168" s="1"/>
      <c r="VCJ168" s="1"/>
      <c r="VCK168" s="1"/>
      <c r="VCL168" s="1"/>
      <c r="VCM168" s="1"/>
      <c r="VCN168" s="1"/>
      <c r="VCO168" s="1"/>
      <c r="VCP168" s="1"/>
      <c r="VCQ168" s="1"/>
      <c r="VCR168" s="1"/>
      <c r="VCS168" s="1"/>
      <c r="VCT168" s="1"/>
      <c r="VCU168" s="1"/>
      <c r="VCV168" s="1"/>
      <c r="VCW168" s="1"/>
      <c r="VCX168" s="1"/>
      <c r="VCY168" s="1"/>
      <c r="VCZ168" s="1"/>
      <c r="VDA168" s="1"/>
      <c r="VDB168" s="1"/>
      <c r="VDC168" s="1"/>
      <c r="VDD168" s="1"/>
      <c r="VDE168" s="1"/>
      <c r="VDF168" s="1"/>
      <c r="VDG168" s="1"/>
      <c r="VDH168" s="1"/>
      <c r="VDI168" s="1"/>
      <c r="VDJ168" s="1"/>
      <c r="VDK168" s="1"/>
      <c r="VDL168" s="1"/>
      <c r="VDM168" s="1"/>
      <c r="VDN168" s="1"/>
      <c r="VDO168" s="1"/>
      <c r="VDP168" s="1"/>
      <c r="VDQ168" s="1"/>
      <c r="VDR168" s="1"/>
      <c r="VDS168" s="1"/>
      <c r="VDT168" s="1"/>
      <c r="VDU168" s="1"/>
      <c r="VDV168" s="1"/>
      <c r="VDW168" s="1"/>
      <c r="VDX168" s="1"/>
      <c r="VDY168" s="1"/>
      <c r="VDZ168" s="1"/>
      <c r="VEA168" s="1"/>
      <c r="VEB168" s="1"/>
      <c r="VEC168" s="1"/>
      <c r="VED168" s="1"/>
      <c r="VEE168" s="1"/>
      <c r="VEF168" s="1"/>
      <c r="VEG168" s="1"/>
      <c r="VEH168" s="1"/>
      <c r="VEI168" s="1"/>
      <c r="VEJ168" s="1"/>
      <c r="VEK168" s="1"/>
      <c r="VEL168" s="1"/>
      <c r="VEM168" s="1"/>
      <c r="VEN168" s="1"/>
      <c r="VEO168" s="1"/>
      <c r="VEP168" s="1"/>
      <c r="VEQ168" s="1"/>
      <c r="VER168" s="1"/>
      <c r="VES168" s="1"/>
      <c r="VET168" s="1"/>
      <c r="VEU168" s="1"/>
      <c r="VEV168" s="1"/>
      <c r="VEW168" s="1"/>
      <c r="VEX168" s="1"/>
      <c r="VEY168" s="1"/>
      <c r="VEZ168" s="1"/>
      <c r="VFA168" s="1"/>
      <c r="VFB168" s="1"/>
      <c r="VFC168" s="1"/>
      <c r="VFD168" s="1"/>
      <c r="VFE168" s="1"/>
      <c r="VFF168" s="1"/>
      <c r="VFG168" s="1"/>
      <c r="VFH168" s="1"/>
      <c r="VFI168" s="1"/>
      <c r="VFJ168" s="1"/>
      <c r="VFK168" s="1"/>
      <c r="VFL168" s="1"/>
      <c r="VFM168" s="1"/>
      <c r="VFN168" s="1"/>
      <c r="VFO168" s="1"/>
      <c r="VFP168" s="1"/>
      <c r="VFQ168" s="1"/>
      <c r="VFR168" s="1"/>
      <c r="VFS168" s="1"/>
      <c r="VFT168" s="1"/>
      <c r="VFU168" s="1"/>
      <c r="VFV168" s="1"/>
      <c r="VFW168" s="1"/>
      <c r="VFX168" s="1"/>
      <c r="VFY168" s="1"/>
      <c r="VFZ168" s="1"/>
      <c r="VGA168" s="1"/>
      <c r="VGB168" s="1"/>
      <c r="VGC168" s="1"/>
      <c r="VGD168" s="1"/>
      <c r="VGE168" s="1"/>
      <c r="VGF168" s="1"/>
      <c r="VGG168" s="1"/>
      <c r="VGH168" s="1"/>
      <c r="VGI168" s="1"/>
      <c r="VGJ168" s="1"/>
      <c r="VGK168" s="1"/>
      <c r="VGL168" s="1"/>
      <c r="VGM168" s="1"/>
      <c r="VGN168" s="1"/>
      <c r="VGO168" s="1"/>
      <c r="VGP168" s="1"/>
      <c r="VGQ168" s="1"/>
      <c r="VGR168" s="1"/>
      <c r="VGS168" s="1"/>
      <c r="VGT168" s="1"/>
      <c r="VGU168" s="1"/>
      <c r="VGV168" s="1"/>
      <c r="VGW168" s="1"/>
      <c r="VGX168" s="1"/>
      <c r="VGY168" s="1"/>
      <c r="VGZ168" s="1"/>
      <c r="VHA168" s="1"/>
      <c r="VHB168" s="1"/>
      <c r="VHC168" s="1"/>
      <c r="VHD168" s="1"/>
      <c r="VHE168" s="1"/>
      <c r="VHF168" s="1"/>
      <c r="VHG168" s="1"/>
      <c r="VHH168" s="1"/>
      <c r="VHI168" s="1"/>
      <c r="VHJ168" s="1"/>
      <c r="VHK168" s="1"/>
      <c r="VHL168" s="1"/>
      <c r="VHM168" s="1"/>
      <c r="VHN168" s="1"/>
      <c r="VHO168" s="1"/>
      <c r="VHP168" s="1"/>
      <c r="VHQ168" s="1"/>
      <c r="VHR168" s="1"/>
      <c r="VHS168" s="1"/>
      <c r="VHT168" s="1"/>
      <c r="VHU168" s="1"/>
      <c r="VHV168" s="1"/>
      <c r="VHW168" s="1"/>
      <c r="VHX168" s="1"/>
      <c r="VHY168" s="1"/>
      <c r="VHZ168" s="1"/>
      <c r="VIA168" s="1"/>
      <c r="VIB168" s="1"/>
      <c r="VIC168" s="1"/>
      <c r="VID168" s="1"/>
      <c r="VIE168" s="1"/>
      <c r="VIF168" s="1"/>
      <c r="VIG168" s="1"/>
      <c r="VIH168" s="1"/>
      <c r="VII168" s="1"/>
      <c r="VIJ168" s="1"/>
      <c r="VIK168" s="1"/>
      <c r="VIL168" s="1"/>
      <c r="VIM168" s="1"/>
      <c r="VIN168" s="1"/>
      <c r="VIO168" s="1"/>
      <c r="VIP168" s="1"/>
      <c r="VIQ168" s="1"/>
      <c r="VIR168" s="1"/>
      <c r="VIS168" s="1"/>
      <c r="VIT168" s="1"/>
      <c r="VIU168" s="1"/>
      <c r="VIV168" s="1"/>
      <c r="VIW168" s="1"/>
      <c r="VIX168" s="1"/>
      <c r="VIY168" s="1"/>
      <c r="VIZ168" s="1"/>
      <c r="VJA168" s="1"/>
      <c r="VJB168" s="1"/>
      <c r="VJC168" s="1"/>
      <c r="VJD168" s="1"/>
      <c r="VJE168" s="1"/>
      <c r="VJF168" s="1"/>
      <c r="VJG168" s="1"/>
      <c r="VJH168" s="1"/>
      <c r="VJI168" s="1"/>
      <c r="VJJ168" s="1"/>
      <c r="VJK168" s="1"/>
      <c r="VJL168" s="1"/>
      <c r="VJM168" s="1"/>
      <c r="VJN168" s="1"/>
      <c r="VJO168" s="1"/>
      <c r="VJP168" s="1"/>
      <c r="VJQ168" s="1"/>
      <c r="VJR168" s="1"/>
      <c r="VJS168" s="1"/>
      <c r="VJT168" s="1"/>
      <c r="VJU168" s="1"/>
      <c r="VJV168" s="1"/>
      <c r="VJW168" s="1"/>
      <c r="VJX168" s="1"/>
      <c r="VJY168" s="1"/>
      <c r="VJZ168" s="1"/>
      <c r="VKA168" s="1"/>
      <c r="VKB168" s="1"/>
      <c r="VKC168" s="1"/>
      <c r="VKD168" s="1"/>
      <c r="VKE168" s="1"/>
      <c r="VKF168" s="1"/>
      <c r="VKG168" s="1"/>
      <c r="VKH168" s="1"/>
      <c r="VKI168" s="1"/>
      <c r="VKJ168" s="1"/>
      <c r="VKK168" s="1"/>
      <c r="VKL168" s="1"/>
      <c r="VKM168" s="1"/>
      <c r="VKN168" s="1"/>
      <c r="VKO168" s="1"/>
      <c r="VKP168" s="1"/>
      <c r="VKQ168" s="1"/>
      <c r="VKR168" s="1"/>
      <c r="VKS168" s="1"/>
      <c r="VKT168" s="1"/>
      <c r="VKU168" s="1"/>
      <c r="VKV168" s="1"/>
      <c r="VKW168" s="1"/>
      <c r="VKX168" s="1"/>
      <c r="VKY168" s="1"/>
      <c r="VKZ168" s="1"/>
      <c r="VLA168" s="1"/>
      <c r="VLB168" s="1"/>
      <c r="VLC168" s="1"/>
      <c r="VLD168" s="1"/>
      <c r="VLE168" s="1"/>
      <c r="VLF168" s="1"/>
      <c r="VLG168" s="1"/>
      <c r="VLH168" s="1"/>
      <c r="VLI168" s="1"/>
      <c r="VLJ168" s="1"/>
      <c r="VLK168" s="1"/>
      <c r="VLL168" s="1"/>
      <c r="VLM168" s="1"/>
      <c r="VLN168" s="1"/>
      <c r="VLO168" s="1"/>
      <c r="VLP168" s="1"/>
      <c r="VLQ168" s="1"/>
      <c r="VLR168" s="1"/>
      <c r="VLS168" s="1"/>
      <c r="VLT168" s="1"/>
      <c r="VLU168" s="1"/>
      <c r="VLV168" s="1"/>
      <c r="VLW168" s="1"/>
      <c r="VLX168" s="1"/>
      <c r="VLY168" s="1"/>
      <c r="VLZ168" s="1"/>
      <c r="VMA168" s="1"/>
      <c r="VMB168" s="1"/>
      <c r="VMC168" s="1"/>
      <c r="VMD168" s="1"/>
      <c r="VME168" s="1"/>
      <c r="VMF168" s="1"/>
      <c r="VMG168" s="1"/>
      <c r="VMH168" s="1"/>
      <c r="VMI168" s="1"/>
      <c r="VMJ168" s="1"/>
      <c r="VMK168" s="1"/>
      <c r="VML168" s="1"/>
      <c r="VMM168" s="1"/>
      <c r="VMN168" s="1"/>
      <c r="VMO168" s="1"/>
      <c r="VMP168" s="1"/>
      <c r="VMQ168" s="1"/>
      <c r="VMR168" s="1"/>
      <c r="VMS168" s="1"/>
      <c r="VMT168" s="1"/>
      <c r="VMU168" s="1"/>
      <c r="VMV168" s="1"/>
      <c r="VMW168" s="1"/>
      <c r="VMX168" s="1"/>
      <c r="VMY168" s="1"/>
      <c r="VMZ168" s="1"/>
      <c r="VNA168" s="1"/>
      <c r="VNB168" s="1"/>
      <c r="VNC168" s="1"/>
      <c r="VND168" s="1"/>
      <c r="VNE168" s="1"/>
      <c r="VNF168" s="1"/>
      <c r="VNG168" s="1"/>
      <c r="VNH168" s="1"/>
      <c r="VNI168" s="1"/>
      <c r="VNJ168" s="1"/>
      <c r="VNK168" s="1"/>
      <c r="VNL168" s="1"/>
      <c r="VNM168" s="1"/>
      <c r="VNN168" s="1"/>
      <c r="VNO168" s="1"/>
      <c r="VNP168" s="1"/>
      <c r="VNQ168" s="1"/>
      <c r="VNR168" s="1"/>
      <c r="VNS168" s="1"/>
      <c r="VNT168" s="1"/>
      <c r="VNU168" s="1"/>
      <c r="VNV168" s="1"/>
      <c r="VNW168" s="1"/>
      <c r="VNX168" s="1"/>
      <c r="VNY168" s="1"/>
      <c r="VNZ168" s="1"/>
      <c r="VOA168" s="1"/>
      <c r="VOB168" s="1"/>
      <c r="VOC168" s="1"/>
      <c r="VOD168" s="1"/>
      <c r="VOE168" s="1"/>
      <c r="VOF168" s="1"/>
      <c r="VOG168" s="1"/>
      <c r="VOH168" s="1"/>
      <c r="VOI168" s="1"/>
      <c r="VOJ168" s="1"/>
      <c r="VOK168" s="1"/>
      <c r="VOL168" s="1"/>
      <c r="VOM168" s="1"/>
      <c r="VON168" s="1"/>
      <c r="VOO168" s="1"/>
      <c r="VOP168" s="1"/>
      <c r="VOQ168" s="1"/>
      <c r="VOR168" s="1"/>
      <c r="VOS168" s="1"/>
      <c r="VOT168" s="1"/>
      <c r="VOU168" s="1"/>
      <c r="VOV168" s="1"/>
      <c r="VOW168" s="1"/>
      <c r="VOX168" s="1"/>
      <c r="VOY168" s="1"/>
      <c r="VOZ168" s="1"/>
      <c r="VPA168" s="1"/>
      <c r="VPB168" s="1"/>
      <c r="VPC168" s="1"/>
      <c r="VPD168" s="1"/>
      <c r="VPE168" s="1"/>
      <c r="VPF168" s="1"/>
      <c r="VPG168" s="1"/>
      <c r="VPH168" s="1"/>
      <c r="VPI168" s="1"/>
      <c r="VPJ168" s="1"/>
      <c r="VPK168" s="1"/>
      <c r="VPL168" s="1"/>
      <c r="VPM168" s="1"/>
      <c r="VPN168" s="1"/>
      <c r="VPO168" s="1"/>
      <c r="VPP168" s="1"/>
      <c r="VPQ168" s="1"/>
      <c r="VPR168" s="1"/>
      <c r="VPS168" s="1"/>
      <c r="VPT168" s="1"/>
      <c r="VPU168" s="1"/>
      <c r="VPV168" s="1"/>
      <c r="VPW168" s="1"/>
      <c r="VPX168" s="1"/>
      <c r="VPY168" s="1"/>
      <c r="VPZ168" s="1"/>
      <c r="VQA168" s="1"/>
      <c r="VQB168" s="1"/>
      <c r="VQC168" s="1"/>
      <c r="VQD168" s="1"/>
      <c r="VQE168" s="1"/>
      <c r="VQF168" s="1"/>
      <c r="VQG168" s="1"/>
      <c r="VQH168" s="1"/>
      <c r="VQI168" s="1"/>
      <c r="VQJ168" s="1"/>
      <c r="VQK168" s="1"/>
      <c r="VQL168" s="1"/>
      <c r="VQM168" s="1"/>
      <c r="VQN168" s="1"/>
      <c r="VQO168" s="1"/>
      <c r="VQP168" s="1"/>
      <c r="VQQ168" s="1"/>
      <c r="VQR168" s="1"/>
      <c r="VQS168" s="1"/>
      <c r="VQT168" s="1"/>
      <c r="VQU168" s="1"/>
      <c r="VQV168" s="1"/>
      <c r="VQW168" s="1"/>
      <c r="VQX168" s="1"/>
      <c r="VQY168" s="1"/>
      <c r="VQZ168" s="1"/>
      <c r="VRA168" s="1"/>
      <c r="VRB168" s="1"/>
      <c r="VRC168" s="1"/>
      <c r="VRD168" s="1"/>
      <c r="VRE168" s="1"/>
      <c r="VRF168" s="1"/>
      <c r="VRG168" s="1"/>
      <c r="VRH168" s="1"/>
      <c r="VRI168" s="1"/>
      <c r="VRJ168" s="1"/>
      <c r="VRK168" s="1"/>
      <c r="VRL168" s="1"/>
      <c r="VRM168" s="1"/>
      <c r="VRN168" s="1"/>
      <c r="VRO168" s="1"/>
      <c r="VRP168" s="1"/>
      <c r="VRQ168" s="1"/>
      <c r="VRR168" s="1"/>
      <c r="VRS168" s="1"/>
      <c r="VRT168" s="1"/>
      <c r="VRU168" s="1"/>
      <c r="VRV168" s="1"/>
      <c r="VRW168" s="1"/>
      <c r="VRX168" s="1"/>
      <c r="VRY168" s="1"/>
      <c r="VRZ168" s="1"/>
      <c r="VSA168" s="1"/>
      <c r="VSB168" s="1"/>
      <c r="VSC168" s="1"/>
      <c r="VSD168" s="1"/>
      <c r="VSE168" s="1"/>
      <c r="VSF168" s="1"/>
      <c r="VSG168" s="1"/>
      <c r="VSH168" s="1"/>
      <c r="VSI168" s="1"/>
      <c r="VSJ168" s="1"/>
      <c r="VSK168" s="1"/>
      <c r="VSL168" s="1"/>
      <c r="VSM168" s="1"/>
      <c r="VSN168" s="1"/>
      <c r="VSO168" s="1"/>
      <c r="VSP168" s="1"/>
      <c r="VSQ168" s="1"/>
      <c r="VSR168" s="1"/>
      <c r="VSS168" s="1"/>
      <c r="VST168" s="1"/>
      <c r="VSU168" s="1"/>
      <c r="VSV168" s="1"/>
      <c r="VSW168" s="1"/>
      <c r="VSX168" s="1"/>
      <c r="VSY168" s="1"/>
      <c r="VSZ168" s="1"/>
      <c r="VTA168" s="1"/>
      <c r="VTB168" s="1"/>
      <c r="VTC168" s="1"/>
      <c r="VTD168" s="1"/>
      <c r="VTE168" s="1"/>
      <c r="VTF168" s="1"/>
      <c r="VTG168" s="1"/>
      <c r="VTH168" s="1"/>
      <c r="VTI168" s="1"/>
      <c r="VTJ168" s="1"/>
      <c r="VTK168" s="1"/>
      <c r="VTL168" s="1"/>
      <c r="VTM168" s="1"/>
      <c r="VTN168" s="1"/>
      <c r="VTO168" s="1"/>
      <c r="VTP168" s="1"/>
      <c r="VTQ168" s="1"/>
      <c r="VTR168" s="1"/>
      <c r="VTS168" s="1"/>
      <c r="VTT168" s="1"/>
      <c r="VTU168" s="1"/>
      <c r="VTV168" s="1"/>
      <c r="VTW168" s="1"/>
      <c r="VTX168" s="1"/>
      <c r="VTY168" s="1"/>
      <c r="VTZ168" s="1"/>
      <c r="VUA168" s="1"/>
      <c r="VUB168" s="1"/>
      <c r="VUC168" s="1"/>
      <c r="VUD168" s="1"/>
      <c r="VUE168" s="1"/>
      <c r="VUF168" s="1"/>
      <c r="VUG168" s="1"/>
      <c r="VUH168" s="1"/>
      <c r="VUI168" s="1"/>
      <c r="VUJ168" s="1"/>
      <c r="VUK168" s="1"/>
      <c r="VUL168" s="1"/>
      <c r="VUM168" s="1"/>
      <c r="VUN168" s="1"/>
      <c r="VUO168" s="1"/>
      <c r="VUP168" s="1"/>
      <c r="VUQ168" s="1"/>
      <c r="VUR168" s="1"/>
      <c r="VUS168" s="1"/>
      <c r="VUT168" s="1"/>
      <c r="VUU168" s="1"/>
      <c r="VUV168" s="1"/>
      <c r="VUW168" s="1"/>
      <c r="VUX168" s="1"/>
      <c r="VUY168" s="1"/>
      <c r="VUZ168" s="1"/>
      <c r="VVA168" s="1"/>
      <c r="VVB168" s="1"/>
      <c r="VVC168" s="1"/>
      <c r="VVD168" s="1"/>
      <c r="VVE168" s="1"/>
      <c r="VVF168" s="1"/>
      <c r="VVG168" s="1"/>
      <c r="VVH168" s="1"/>
      <c r="VVI168" s="1"/>
      <c r="VVJ168" s="1"/>
      <c r="VVK168" s="1"/>
      <c r="VVL168" s="1"/>
      <c r="VVM168" s="1"/>
      <c r="VVN168" s="1"/>
      <c r="VVO168" s="1"/>
      <c r="VVP168" s="1"/>
      <c r="VVQ168" s="1"/>
      <c r="VVR168" s="1"/>
      <c r="VVS168" s="1"/>
      <c r="VVT168" s="1"/>
      <c r="VVU168" s="1"/>
      <c r="VVV168" s="1"/>
      <c r="VVW168" s="1"/>
      <c r="VVX168" s="1"/>
      <c r="VVY168" s="1"/>
      <c r="VVZ168" s="1"/>
      <c r="VWA168" s="1"/>
      <c r="VWB168" s="1"/>
      <c r="VWC168" s="1"/>
      <c r="VWD168" s="1"/>
      <c r="VWE168" s="1"/>
      <c r="VWF168" s="1"/>
      <c r="VWG168" s="1"/>
      <c r="VWH168" s="1"/>
      <c r="VWI168" s="1"/>
      <c r="VWJ168" s="1"/>
      <c r="VWK168" s="1"/>
      <c r="VWL168" s="1"/>
      <c r="VWM168" s="1"/>
      <c r="VWN168" s="1"/>
      <c r="VWO168" s="1"/>
      <c r="VWP168" s="1"/>
      <c r="VWQ168" s="1"/>
      <c r="VWR168" s="1"/>
      <c r="VWS168" s="1"/>
      <c r="VWT168" s="1"/>
      <c r="VWU168" s="1"/>
      <c r="VWV168" s="1"/>
      <c r="VWW168" s="1"/>
      <c r="VWX168" s="1"/>
      <c r="VWY168" s="1"/>
      <c r="VWZ168" s="1"/>
      <c r="VXA168" s="1"/>
      <c r="VXB168" s="1"/>
      <c r="VXC168" s="1"/>
      <c r="VXD168" s="1"/>
      <c r="VXE168" s="1"/>
      <c r="VXF168" s="1"/>
      <c r="VXG168" s="1"/>
      <c r="VXH168" s="1"/>
      <c r="VXI168" s="1"/>
      <c r="VXJ168" s="1"/>
      <c r="VXK168" s="1"/>
      <c r="VXL168" s="1"/>
      <c r="VXM168" s="1"/>
      <c r="VXN168" s="1"/>
      <c r="VXO168" s="1"/>
      <c r="VXP168" s="1"/>
      <c r="VXQ168" s="1"/>
      <c r="VXR168" s="1"/>
      <c r="VXS168" s="1"/>
      <c r="VXT168" s="1"/>
      <c r="VXU168" s="1"/>
      <c r="VXV168" s="1"/>
      <c r="VXW168" s="1"/>
      <c r="VXX168" s="1"/>
      <c r="VXY168" s="1"/>
      <c r="VXZ168" s="1"/>
      <c r="VYA168" s="1"/>
      <c r="VYB168" s="1"/>
      <c r="VYC168" s="1"/>
      <c r="VYD168" s="1"/>
      <c r="VYE168" s="1"/>
      <c r="VYF168" s="1"/>
      <c r="VYG168" s="1"/>
      <c r="VYH168" s="1"/>
      <c r="VYI168" s="1"/>
      <c r="VYJ168" s="1"/>
      <c r="VYK168" s="1"/>
      <c r="VYL168" s="1"/>
      <c r="VYM168" s="1"/>
      <c r="VYN168" s="1"/>
      <c r="VYO168" s="1"/>
      <c r="VYP168" s="1"/>
      <c r="VYQ168" s="1"/>
      <c r="VYR168" s="1"/>
      <c r="VYS168" s="1"/>
      <c r="VYT168" s="1"/>
      <c r="VYU168" s="1"/>
      <c r="VYV168" s="1"/>
      <c r="VYW168" s="1"/>
      <c r="VYX168" s="1"/>
      <c r="VYY168" s="1"/>
      <c r="VYZ168" s="1"/>
      <c r="VZA168" s="1"/>
      <c r="VZB168" s="1"/>
      <c r="VZC168" s="1"/>
      <c r="VZD168" s="1"/>
      <c r="VZE168" s="1"/>
      <c r="VZF168" s="1"/>
      <c r="VZG168" s="1"/>
      <c r="VZH168" s="1"/>
      <c r="VZI168" s="1"/>
      <c r="VZJ168" s="1"/>
      <c r="VZK168" s="1"/>
      <c r="VZL168" s="1"/>
      <c r="VZM168" s="1"/>
      <c r="VZN168" s="1"/>
      <c r="VZO168" s="1"/>
      <c r="VZP168" s="1"/>
      <c r="VZQ168" s="1"/>
      <c r="VZR168" s="1"/>
      <c r="VZS168" s="1"/>
      <c r="VZT168" s="1"/>
      <c r="VZU168" s="1"/>
      <c r="VZV168" s="1"/>
      <c r="VZW168" s="1"/>
      <c r="VZX168" s="1"/>
      <c r="VZY168" s="1"/>
      <c r="VZZ168" s="1"/>
      <c r="WAA168" s="1"/>
      <c r="WAB168" s="1"/>
      <c r="WAC168" s="1"/>
      <c r="WAD168" s="1"/>
      <c r="WAE168" s="1"/>
      <c r="WAF168" s="1"/>
      <c r="WAG168" s="1"/>
      <c r="WAH168" s="1"/>
      <c r="WAI168" s="1"/>
      <c r="WAJ168" s="1"/>
      <c r="WAK168" s="1"/>
      <c r="WAL168" s="1"/>
      <c r="WAM168" s="1"/>
      <c r="WAN168" s="1"/>
      <c r="WAO168" s="1"/>
      <c r="WAP168" s="1"/>
      <c r="WAQ168" s="1"/>
      <c r="WAR168" s="1"/>
      <c r="WAS168" s="1"/>
      <c r="WAT168" s="1"/>
      <c r="WAU168" s="1"/>
      <c r="WAV168" s="1"/>
      <c r="WAW168" s="1"/>
      <c r="WAX168" s="1"/>
      <c r="WAY168" s="1"/>
      <c r="WAZ168" s="1"/>
      <c r="WBA168" s="1"/>
      <c r="WBB168" s="1"/>
      <c r="WBC168" s="1"/>
      <c r="WBD168" s="1"/>
      <c r="WBE168" s="1"/>
      <c r="WBF168" s="1"/>
      <c r="WBG168" s="1"/>
      <c r="WBH168" s="1"/>
      <c r="WBI168" s="1"/>
      <c r="WBJ168" s="1"/>
      <c r="WBK168" s="1"/>
      <c r="WBL168" s="1"/>
      <c r="WBM168" s="1"/>
      <c r="WBN168" s="1"/>
      <c r="WBO168" s="1"/>
      <c r="WBP168" s="1"/>
      <c r="WBQ168" s="1"/>
      <c r="WBR168" s="1"/>
      <c r="WBS168" s="1"/>
      <c r="WBT168" s="1"/>
      <c r="WBU168" s="1"/>
      <c r="WBV168" s="1"/>
      <c r="WBW168" s="1"/>
      <c r="WBX168" s="1"/>
      <c r="WBY168" s="1"/>
      <c r="WBZ168" s="1"/>
      <c r="WCA168" s="1"/>
      <c r="WCB168" s="1"/>
      <c r="WCC168" s="1"/>
      <c r="WCD168" s="1"/>
      <c r="WCE168" s="1"/>
      <c r="WCF168" s="1"/>
      <c r="WCG168" s="1"/>
      <c r="WCH168" s="1"/>
      <c r="WCI168" s="1"/>
      <c r="WCJ168" s="1"/>
      <c r="WCK168" s="1"/>
      <c r="WCL168" s="1"/>
      <c r="WCM168" s="1"/>
      <c r="WCN168" s="1"/>
      <c r="WCO168" s="1"/>
      <c r="WCP168" s="1"/>
      <c r="WCQ168" s="1"/>
      <c r="WCR168" s="1"/>
      <c r="WCS168" s="1"/>
      <c r="WCT168" s="1"/>
      <c r="WCU168" s="1"/>
      <c r="WCV168" s="1"/>
      <c r="WCW168" s="1"/>
      <c r="WCX168" s="1"/>
      <c r="WCY168" s="1"/>
      <c r="WCZ168" s="1"/>
      <c r="WDA168" s="1"/>
      <c r="WDB168" s="1"/>
      <c r="WDC168" s="1"/>
      <c r="WDD168" s="1"/>
      <c r="WDE168" s="1"/>
      <c r="WDF168" s="1"/>
      <c r="WDG168" s="1"/>
      <c r="WDH168" s="1"/>
      <c r="WDI168" s="1"/>
      <c r="WDJ168" s="1"/>
      <c r="WDK168" s="1"/>
      <c r="WDL168" s="1"/>
      <c r="WDM168" s="1"/>
      <c r="WDN168" s="1"/>
      <c r="WDO168" s="1"/>
      <c r="WDP168" s="1"/>
      <c r="WDQ168" s="1"/>
      <c r="WDR168" s="1"/>
      <c r="WDS168" s="1"/>
      <c r="WDT168" s="1"/>
      <c r="WDU168" s="1"/>
      <c r="WDV168" s="1"/>
      <c r="WDW168" s="1"/>
      <c r="WDX168" s="1"/>
      <c r="WDY168" s="1"/>
      <c r="WDZ168" s="1"/>
      <c r="WEA168" s="1"/>
      <c r="WEB168" s="1"/>
      <c r="WEC168" s="1"/>
      <c r="WED168" s="1"/>
      <c r="WEE168" s="1"/>
      <c r="WEF168" s="1"/>
      <c r="WEG168" s="1"/>
      <c r="WEH168" s="1"/>
      <c r="WEI168" s="1"/>
      <c r="WEJ168" s="1"/>
      <c r="WEK168" s="1"/>
      <c r="WEL168" s="1"/>
      <c r="WEM168" s="1"/>
      <c r="WEN168" s="1"/>
      <c r="WEO168" s="1"/>
      <c r="WEP168" s="1"/>
      <c r="WEQ168" s="1"/>
      <c r="WER168" s="1"/>
      <c r="WES168" s="1"/>
      <c r="WET168" s="1"/>
      <c r="WEU168" s="1"/>
      <c r="WEV168" s="1"/>
      <c r="WEW168" s="1"/>
      <c r="WEX168" s="1"/>
      <c r="WEY168" s="1"/>
      <c r="WEZ168" s="1"/>
      <c r="WFA168" s="1"/>
      <c r="WFB168" s="1"/>
      <c r="WFC168" s="1"/>
      <c r="WFD168" s="1"/>
      <c r="WFE168" s="1"/>
      <c r="WFF168" s="1"/>
      <c r="WFG168" s="1"/>
      <c r="WFH168" s="1"/>
      <c r="WFI168" s="1"/>
      <c r="WFJ168" s="1"/>
      <c r="WFK168" s="1"/>
      <c r="WFL168" s="1"/>
      <c r="WFM168" s="1"/>
      <c r="WFN168" s="1"/>
      <c r="WFO168" s="1"/>
      <c r="WFP168" s="1"/>
      <c r="WFQ168" s="1"/>
      <c r="WFR168" s="1"/>
      <c r="WFS168" s="1"/>
      <c r="WFT168" s="1"/>
      <c r="WFU168" s="1"/>
      <c r="WFV168" s="1"/>
      <c r="WFW168" s="1"/>
      <c r="WFX168" s="1"/>
      <c r="WFY168" s="1"/>
      <c r="WFZ168" s="1"/>
      <c r="WGA168" s="1"/>
      <c r="WGB168" s="1"/>
      <c r="WGC168" s="1"/>
      <c r="WGD168" s="1"/>
      <c r="WGE168" s="1"/>
      <c r="WGF168" s="1"/>
      <c r="WGG168" s="1"/>
      <c r="WGH168" s="1"/>
      <c r="WGI168" s="1"/>
      <c r="WGJ168" s="1"/>
      <c r="WGK168" s="1"/>
      <c r="WGL168" s="1"/>
      <c r="WGM168" s="1"/>
      <c r="WGN168" s="1"/>
      <c r="WGO168" s="1"/>
      <c r="WGP168" s="1"/>
      <c r="WGQ168" s="1"/>
      <c r="WGR168" s="1"/>
      <c r="WGS168" s="1"/>
      <c r="WGT168" s="1"/>
      <c r="WGU168" s="1"/>
      <c r="WGV168" s="1"/>
      <c r="WGW168" s="1"/>
      <c r="WGX168" s="1"/>
      <c r="WGY168" s="1"/>
      <c r="WGZ168" s="1"/>
      <c r="WHA168" s="1"/>
      <c r="WHB168" s="1"/>
      <c r="WHC168" s="1"/>
      <c r="WHD168" s="1"/>
      <c r="WHE168" s="1"/>
      <c r="WHF168" s="1"/>
      <c r="WHG168" s="1"/>
      <c r="WHH168" s="1"/>
      <c r="WHI168" s="1"/>
      <c r="WHJ168" s="1"/>
      <c r="WHK168" s="1"/>
      <c r="WHL168" s="1"/>
      <c r="WHM168" s="1"/>
      <c r="WHN168" s="1"/>
      <c r="WHO168" s="1"/>
      <c r="WHP168" s="1"/>
      <c r="WHQ168" s="1"/>
      <c r="WHR168" s="1"/>
      <c r="WHS168" s="1"/>
      <c r="WHT168" s="1"/>
      <c r="WHU168" s="1"/>
      <c r="WHV168" s="1"/>
      <c r="WHW168" s="1"/>
      <c r="WHX168" s="1"/>
      <c r="WHY168" s="1"/>
      <c r="WHZ168" s="1"/>
      <c r="WIA168" s="1"/>
      <c r="WIB168" s="1"/>
      <c r="WIC168" s="1"/>
      <c r="WID168" s="1"/>
      <c r="WIE168" s="1"/>
      <c r="WIF168" s="1"/>
      <c r="WIG168" s="1"/>
      <c r="WIH168" s="1"/>
      <c r="WII168" s="1"/>
      <c r="WIJ168" s="1"/>
      <c r="WIK168" s="1"/>
      <c r="WIL168" s="1"/>
      <c r="WIM168" s="1"/>
      <c r="WIN168" s="1"/>
      <c r="WIO168" s="1"/>
      <c r="WIP168" s="1"/>
      <c r="WIQ168" s="1"/>
      <c r="WIR168" s="1"/>
      <c r="WIS168" s="1"/>
      <c r="WIT168" s="1"/>
      <c r="WIU168" s="1"/>
      <c r="WIV168" s="1"/>
      <c r="WIW168" s="1"/>
      <c r="WIX168" s="1"/>
      <c r="WIY168" s="1"/>
      <c r="WIZ168" s="1"/>
      <c r="WJA168" s="1"/>
      <c r="WJB168" s="1"/>
      <c r="WJC168" s="1"/>
      <c r="WJD168" s="1"/>
      <c r="WJE168" s="1"/>
      <c r="WJF168" s="1"/>
      <c r="WJG168" s="1"/>
      <c r="WJH168" s="1"/>
      <c r="WJI168" s="1"/>
      <c r="WJJ168" s="1"/>
      <c r="WJK168" s="1"/>
      <c r="WJL168" s="1"/>
      <c r="WJM168" s="1"/>
      <c r="WJN168" s="1"/>
      <c r="WJO168" s="1"/>
      <c r="WJP168" s="1"/>
      <c r="WJQ168" s="1"/>
      <c r="WJR168" s="1"/>
      <c r="WJS168" s="1"/>
      <c r="WJT168" s="1"/>
      <c r="WJU168" s="1"/>
      <c r="WJV168" s="1"/>
      <c r="WJW168" s="1"/>
      <c r="WJX168" s="1"/>
      <c r="WJY168" s="1"/>
      <c r="WJZ168" s="1"/>
      <c r="WKA168" s="1"/>
      <c r="WKB168" s="1"/>
      <c r="WKC168" s="1"/>
      <c r="WKD168" s="1"/>
      <c r="WKE168" s="1"/>
      <c r="WKF168" s="1"/>
      <c r="WKG168" s="1"/>
      <c r="WKH168" s="1"/>
      <c r="WKI168" s="1"/>
      <c r="WKJ168" s="1"/>
      <c r="WKK168" s="1"/>
      <c r="WKL168" s="1"/>
      <c r="WKM168" s="1"/>
      <c r="WKN168" s="1"/>
      <c r="WKO168" s="1"/>
      <c r="WKP168" s="1"/>
      <c r="WKQ168" s="1"/>
      <c r="WKR168" s="1"/>
      <c r="WKS168" s="1"/>
      <c r="WKT168" s="1"/>
      <c r="WKU168" s="1"/>
      <c r="WKV168" s="1"/>
      <c r="WKW168" s="1"/>
      <c r="WKX168" s="1"/>
      <c r="WKY168" s="1"/>
      <c r="WKZ168" s="1"/>
      <c r="WLA168" s="1"/>
      <c r="WLB168" s="1"/>
      <c r="WLC168" s="1"/>
      <c r="WLD168" s="1"/>
      <c r="WLE168" s="1"/>
      <c r="WLF168" s="1"/>
      <c r="WLG168" s="1"/>
      <c r="WLH168" s="1"/>
      <c r="WLI168" s="1"/>
      <c r="WLJ168" s="1"/>
      <c r="WLK168" s="1"/>
      <c r="WLL168" s="1"/>
      <c r="WLM168" s="1"/>
      <c r="WLN168" s="1"/>
      <c r="WLO168" s="1"/>
      <c r="WLP168" s="1"/>
      <c r="WLQ168" s="1"/>
      <c r="WLR168" s="1"/>
      <c r="WLS168" s="1"/>
      <c r="WLT168" s="1"/>
      <c r="WLU168" s="1"/>
      <c r="WLV168" s="1"/>
      <c r="WLW168" s="1"/>
      <c r="WLX168" s="1"/>
      <c r="WLY168" s="1"/>
      <c r="WLZ168" s="1"/>
      <c r="WMA168" s="1"/>
      <c r="WMB168" s="1"/>
      <c r="WMC168" s="1"/>
      <c r="WMD168" s="1"/>
      <c r="WME168" s="1"/>
      <c r="WMF168" s="1"/>
      <c r="WMG168" s="1"/>
      <c r="WMH168" s="1"/>
      <c r="WMI168" s="1"/>
      <c r="WMJ168" s="1"/>
      <c r="WMK168" s="1"/>
      <c r="WML168" s="1"/>
      <c r="WMM168" s="1"/>
      <c r="WMN168" s="1"/>
      <c r="WMO168" s="1"/>
      <c r="WMP168" s="1"/>
      <c r="WMQ168" s="1"/>
      <c r="WMR168" s="1"/>
      <c r="WMS168" s="1"/>
      <c r="WMT168" s="1"/>
      <c r="WMU168" s="1"/>
      <c r="WMV168" s="1"/>
      <c r="WMW168" s="1"/>
      <c r="WMX168" s="1"/>
      <c r="WMY168" s="1"/>
      <c r="WMZ168" s="1"/>
      <c r="WNA168" s="1"/>
      <c r="WNB168" s="1"/>
      <c r="WNC168" s="1"/>
      <c r="WND168" s="1"/>
      <c r="WNE168" s="1"/>
      <c r="WNF168" s="1"/>
      <c r="WNG168" s="1"/>
      <c r="WNH168" s="1"/>
      <c r="WNI168" s="1"/>
      <c r="WNJ168" s="1"/>
      <c r="WNK168" s="1"/>
      <c r="WNL168" s="1"/>
      <c r="WNM168" s="1"/>
      <c r="WNN168" s="1"/>
      <c r="WNO168" s="1"/>
      <c r="WNP168" s="1"/>
      <c r="WNQ168" s="1"/>
      <c r="WNR168" s="1"/>
      <c r="WNS168" s="1"/>
      <c r="WNT168" s="1"/>
      <c r="WNU168" s="1"/>
      <c r="WNV168" s="1"/>
      <c r="WNW168" s="1"/>
      <c r="WNX168" s="1"/>
      <c r="WNY168" s="1"/>
      <c r="WNZ168" s="1"/>
      <c r="WOA168" s="1"/>
      <c r="WOB168" s="1"/>
      <c r="WOC168" s="1"/>
      <c r="WOD168" s="1"/>
      <c r="WOE168" s="1"/>
      <c r="WOF168" s="1"/>
      <c r="WOG168" s="1"/>
      <c r="WOH168" s="1"/>
      <c r="WOI168" s="1"/>
      <c r="WOJ168" s="1"/>
      <c r="WOK168" s="1"/>
      <c r="WOL168" s="1"/>
      <c r="WOM168" s="1"/>
      <c r="WON168" s="1"/>
      <c r="WOO168" s="1"/>
      <c r="WOP168" s="1"/>
      <c r="WOQ168" s="1"/>
      <c r="WOR168" s="1"/>
      <c r="WOS168" s="1"/>
      <c r="WOT168" s="1"/>
      <c r="WOU168" s="1"/>
      <c r="WOV168" s="1"/>
      <c r="WOW168" s="1"/>
      <c r="WOX168" s="1"/>
      <c r="WOY168" s="1"/>
      <c r="WOZ168" s="1"/>
      <c r="WPA168" s="1"/>
      <c r="WPB168" s="1"/>
      <c r="WPC168" s="1"/>
      <c r="WPD168" s="1"/>
      <c r="WPE168" s="1"/>
      <c r="WPF168" s="1"/>
      <c r="WPG168" s="1"/>
      <c r="WPH168" s="1"/>
      <c r="WPI168" s="1"/>
      <c r="WPJ168" s="1"/>
      <c r="WPK168" s="1"/>
      <c r="WPL168" s="1"/>
      <c r="WPM168" s="1"/>
      <c r="WPN168" s="1"/>
      <c r="WPO168" s="1"/>
      <c r="WPP168" s="1"/>
      <c r="WPQ168" s="1"/>
      <c r="WPR168" s="1"/>
      <c r="WPS168" s="1"/>
      <c r="WPT168" s="1"/>
      <c r="WPU168" s="1"/>
      <c r="WPV168" s="1"/>
      <c r="WPW168" s="1"/>
      <c r="WPX168" s="1"/>
      <c r="WPY168" s="1"/>
      <c r="WPZ168" s="1"/>
      <c r="WQA168" s="1"/>
      <c r="WQB168" s="1"/>
      <c r="WQC168" s="1"/>
      <c r="WQD168" s="1"/>
      <c r="WQE168" s="1"/>
      <c r="WQF168" s="1"/>
      <c r="WQG168" s="1"/>
      <c r="WQH168" s="1"/>
      <c r="WQI168" s="1"/>
      <c r="WQJ168" s="1"/>
      <c r="WQK168" s="1"/>
      <c r="WQL168" s="1"/>
      <c r="WQM168" s="1"/>
      <c r="WQN168" s="1"/>
      <c r="WQO168" s="1"/>
      <c r="WQP168" s="1"/>
      <c r="WQQ168" s="1"/>
      <c r="WQR168" s="1"/>
      <c r="WQS168" s="1"/>
      <c r="WQT168" s="1"/>
      <c r="WQU168" s="1"/>
      <c r="WQV168" s="1"/>
      <c r="WQW168" s="1"/>
      <c r="WQX168" s="1"/>
      <c r="WQY168" s="1"/>
      <c r="WQZ168" s="1"/>
      <c r="WRA168" s="1"/>
      <c r="WRB168" s="1"/>
      <c r="WRC168" s="1"/>
      <c r="WRD168" s="1"/>
      <c r="WRE168" s="1"/>
      <c r="WRF168" s="1"/>
      <c r="WRG168" s="1"/>
      <c r="WRH168" s="1"/>
      <c r="WRI168" s="1"/>
      <c r="WRJ168" s="1"/>
      <c r="WRK168" s="1"/>
      <c r="WRL168" s="1"/>
      <c r="WRM168" s="1"/>
      <c r="WRN168" s="1"/>
      <c r="WRO168" s="1"/>
      <c r="WRP168" s="1"/>
      <c r="WRQ168" s="1"/>
      <c r="WRR168" s="1"/>
      <c r="WRS168" s="1"/>
      <c r="WRT168" s="1"/>
      <c r="WRU168" s="1"/>
      <c r="WRV168" s="1"/>
      <c r="WRW168" s="1"/>
      <c r="WRX168" s="1"/>
      <c r="WRY168" s="1"/>
      <c r="WRZ168" s="1"/>
      <c r="WSA168" s="1"/>
      <c r="WSB168" s="1"/>
      <c r="WSC168" s="1"/>
      <c r="WSD168" s="1"/>
      <c r="WSE168" s="1"/>
      <c r="WSF168" s="1"/>
      <c r="WSG168" s="1"/>
      <c r="WSH168" s="1"/>
      <c r="WSI168" s="1"/>
      <c r="WSJ168" s="1"/>
      <c r="WSK168" s="1"/>
      <c r="WSL168" s="1"/>
      <c r="WSM168" s="1"/>
      <c r="WSN168" s="1"/>
      <c r="WSO168" s="1"/>
      <c r="WSP168" s="1"/>
      <c r="WSQ168" s="1"/>
      <c r="WSR168" s="1"/>
      <c r="WSS168" s="1"/>
      <c r="WST168" s="1"/>
      <c r="WSU168" s="1"/>
      <c r="WSV168" s="1"/>
      <c r="WSW168" s="1"/>
      <c r="WSX168" s="1"/>
      <c r="WSY168" s="1"/>
      <c r="WSZ168" s="1"/>
      <c r="WTA168" s="1"/>
      <c r="WTB168" s="1"/>
      <c r="WTC168" s="1"/>
      <c r="WTD168" s="1"/>
      <c r="WTE168" s="1"/>
      <c r="WTF168" s="1"/>
      <c r="WTG168" s="1"/>
      <c r="WTH168" s="1"/>
      <c r="WTI168" s="1"/>
      <c r="WTJ168" s="1"/>
      <c r="WTK168" s="1"/>
      <c r="WTL168" s="1"/>
      <c r="WTM168" s="1"/>
      <c r="WTN168" s="1"/>
      <c r="WTO168" s="1"/>
      <c r="WTP168" s="1"/>
      <c r="WTQ168" s="1"/>
      <c r="WTR168" s="1"/>
      <c r="WTS168" s="1"/>
      <c r="WTT168" s="1"/>
      <c r="WTU168" s="1"/>
      <c r="WTV168" s="1"/>
      <c r="WTW168" s="1"/>
      <c r="WTX168" s="1"/>
      <c r="WTY168" s="1"/>
      <c r="WTZ168" s="1"/>
      <c r="WUA168" s="1"/>
      <c r="WUB168" s="1"/>
      <c r="WUC168" s="1"/>
      <c r="WUD168" s="1"/>
      <c r="WUE168" s="1"/>
      <c r="WUF168" s="1"/>
      <c r="WUG168" s="1"/>
      <c r="WUH168" s="1"/>
      <c r="WUI168" s="1"/>
      <c r="WUJ168" s="1"/>
      <c r="WUK168" s="1"/>
      <c r="WUL168" s="1"/>
      <c r="WUM168" s="1"/>
      <c r="WUN168" s="1"/>
      <c r="WUO168" s="1"/>
      <c r="WUP168" s="1"/>
      <c r="WUQ168" s="1"/>
      <c r="WUR168" s="1"/>
      <c r="WUS168" s="1"/>
      <c r="WUT168" s="1"/>
      <c r="WUU168" s="1"/>
      <c r="WUV168" s="1"/>
      <c r="WUW168" s="1"/>
      <c r="WUX168" s="1"/>
      <c r="WUY168" s="1"/>
      <c r="WUZ168" s="1"/>
      <c r="WVA168" s="1"/>
      <c r="WVB168" s="1"/>
      <c r="WVC168" s="1"/>
      <c r="WVD168" s="1"/>
      <c r="WVE168" s="1"/>
      <c r="WVF168" s="1"/>
      <c r="WVG168" s="1"/>
      <c r="WVH168" s="1"/>
      <c r="WVI168" s="1"/>
      <c r="WVJ168" s="1"/>
      <c r="WVK168" s="1"/>
      <c r="WVL168" s="1"/>
      <c r="WVM168" s="1"/>
      <c r="WVN168" s="1"/>
      <c r="WVO168" s="1"/>
      <c r="WVP168" s="1"/>
      <c r="WVQ168" s="1"/>
      <c r="WVR168" s="1"/>
      <c r="WVS168" s="1"/>
      <c r="WVT168" s="1"/>
      <c r="WVU168" s="1"/>
      <c r="WVV168" s="1"/>
      <c r="WVW168" s="1"/>
      <c r="WVX168" s="1"/>
      <c r="WVY168" s="1"/>
      <c r="WVZ168" s="1"/>
      <c r="WWA168" s="1"/>
      <c r="WWB168" s="1"/>
      <c r="WWC168" s="1"/>
      <c r="WWD168" s="1"/>
      <c r="WWE168" s="1"/>
      <c r="WWF168" s="1"/>
      <c r="WWG168" s="1"/>
      <c r="WWH168" s="1"/>
      <c r="WWI168" s="1"/>
      <c r="WWJ168" s="1"/>
      <c r="WWK168" s="1"/>
      <c r="WWL168" s="1"/>
      <c r="WWM168" s="1"/>
      <c r="WWN168" s="1"/>
      <c r="WWO168" s="1"/>
      <c r="WWP168" s="1"/>
      <c r="WWQ168" s="1"/>
      <c r="WWR168" s="1"/>
      <c r="WWS168" s="1"/>
      <c r="WWT168" s="1"/>
      <c r="WWU168" s="1"/>
      <c r="WWV168" s="1"/>
      <c r="WWW168" s="1"/>
      <c r="WWX168" s="1"/>
      <c r="WWY168" s="1"/>
      <c r="WWZ168" s="1"/>
      <c r="WXA168" s="1"/>
      <c r="WXB168" s="1"/>
      <c r="WXC168" s="1"/>
      <c r="WXD168" s="1"/>
      <c r="WXE168" s="1"/>
      <c r="WXF168" s="1"/>
      <c r="WXG168" s="1"/>
      <c r="WXH168" s="1"/>
      <c r="WXI168" s="1"/>
      <c r="WXJ168" s="1"/>
      <c r="WXK168" s="1"/>
      <c r="WXL168" s="1"/>
      <c r="WXM168" s="1"/>
      <c r="WXN168" s="1"/>
      <c r="WXO168" s="1"/>
      <c r="WXP168" s="1"/>
      <c r="WXQ168" s="1"/>
      <c r="WXR168" s="1"/>
      <c r="WXS168" s="1"/>
      <c r="WXT168" s="1"/>
      <c r="WXU168" s="1"/>
      <c r="WXV168" s="1"/>
      <c r="WXW168" s="1"/>
      <c r="WXX168" s="1"/>
      <c r="WXY168" s="1"/>
      <c r="WXZ168" s="1"/>
      <c r="WYA168" s="1"/>
      <c r="WYB168" s="1"/>
      <c r="WYC168" s="1"/>
      <c r="WYD168" s="1"/>
      <c r="WYE168" s="1"/>
      <c r="WYF168" s="1"/>
      <c r="WYG168" s="1"/>
      <c r="WYH168" s="1"/>
      <c r="WYI168" s="1"/>
      <c r="WYJ168" s="1"/>
      <c r="WYK168" s="1"/>
      <c r="WYL168" s="1"/>
      <c r="WYM168" s="1"/>
      <c r="WYN168" s="1"/>
      <c r="WYO168" s="1"/>
      <c r="WYP168" s="1"/>
      <c r="WYQ168" s="1"/>
      <c r="WYR168" s="1"/>
      <c r="WYS168" s="1"/>
      <c r="WYT168" s="1"/>
      <c r="WYU168" s="1"/>
      <c r="WYV168" s="1"/>
      <c r="WYW168" s="1"/>
      <c r="WYX168" s="1"/>
      <c r="WYY168" s="1"/>
      <c r="WYZ168" s="1"/>
      <c r="WZA168" s="1"/>
      <c r="WZB168" s="1"/>
      <c r="WZC168" s="1"/>
      <c r="WZD168" s="1"/>
      <c r="WZE168" s="1"/>
      <c r="WZF168" s="1"/>
      <c r="WZG168" s="1"/>
      <c r="WZH168" s="1"/>
      <c r="WZI168" s="1"/>
      <c r="WZJ168" s="1"/>
      <c r="WZK168" s="1"/>
      <c r="WZL168" s="1"/>
      <c r="WZM168" s="1"/>
      <c r="WZN168" s="1"/>
      <c r="WZO168" s="1"/>
      <c r="WZP168" s="1"/>
      <c r="WZQ168" s="1"/>
      <c r="WZR168" s="1"/>
      <c r="WZS168" s="1"/>
      <c r="WZT168" s="1"/>
      <c r="WZU168" s="1"/>
      <c r="WZV168" s="1"/>
      <c r="WZW168" s="1"/>
      <c r="WZX168" s="1"/>
      <c r="WZY168" s="1"/>
      <c r="WZZ168" s="1"/>
      <c r="XAA168" s="1"/>
      <c r="XAB168" s="1"/>
      <c r="XAC168" s="1"/>
      <c r="XAD168" s="1"/>
      <c r="XAE168" s="1"/>
      <c r="XAF168" s="1"/>
      <c r="XAG168" s="1"/>
      <c r="XAH168" s="1"/>
      <c r="XAI168" s="1"/>
      <c r="XAJ168" s="1"/>
      <c r="XAK168" s="1"/>
      <c r="XAL168" s="1"/>
      <c r="XAM168" s="1"/>
      <c r="XAN168" s="1"/>
      <c r="XAO168" s="1"/>
      <c r="XAP168" s="1"/>
      <c r="XAQ168" s="1"/>
      <c r="XAR168" s="1"/>
      <c r="XAS168" s="1"/>
      <c r="XAT168" s="1"/>
      <c r="XAU168" s="1"/>
      <c r="XAV168" s="1"/>
      <c r="XAW168" s="1"/>
      <c r="XAX168" s="1"/>
      <c r="XAY168" s="1"/>
      <c r="XAZ168" s="1"/>
      <c r="XBA168" s="1"/>
      <c r="XBB168" s="1"/>
      <c r="XBC168" s="1"/>
      <c r="XBD168" s="1"/>
      <c r="XBE168" s="1"/>
      <c r="XBF168" s="1"/>
      <c r="XBG168" s="1"/>
      <c r="XBH168" s="1"/>
      <c r="XBI168" s="1"/>
      <c r="XBJ168" s="1"/>
      <c r="XBK168" s="1"/>
      <c r="XBL168" s="1"/>
      <c r="XBM168" s="1"/>
      <c r="XBN168" s="1"/>
      <c r="XBO168" s="1"/>
      <c r="XBP168" s="1"/>
      <c r="XBQ168" s="1"/>
      <c r="XBR168" s="1"/>
      <c r="XBS168" s="1"/>
      <c r="XBT168" s="1"/>
      <c r="XBU168" s="1"/>
      <c r="XBV168" s="1"/>
      <c r="XBW168" s="1"/>
      <c r="XBX168" s="1"/>
      <c r="XBY168" s="1"/>
      <c r="XBZ168" s="1"/>
      <c r="XCA168" s="1"/>
      <c r="XCB168" s="1"/>
      <c r="XCC168" s="1"/>
      <c r="XCD168" s="1"/>
      <c r="XCE168" s="1"/>
      <c r="XCF168" s="1"/>
      <c r="XCG168" s="1"/>
      <c r="XCH168" s="1"/>
      <c r="XCI168" s="1"/>
      <c r="XCJ168" s="1"/>
      <c r="XCK168" s="1"/>
      <c r="XCL168" s="1"/>
      <c r="XCM168" s="1"/>
      <c r="XCN168" s="1"/>
      <c r="XCO168" s="1"/>
      <c r="XCP168" s="1"/>
      <c r="XCQ168" s="1"/>
      <c r="XCR168" s="1"/>
      <c r="XCS168" s="1"/>
      <c r="XCT168" s="1"/>
      <c r="XCU168" s="1"/>
      <c r="XCV168" s="1"/>
      <c r="XCW168" s="1"/>
      <c r="XCX168" s="1"/>
      <c r="XCY168" s="1"/>
      <c r="XCZ168" s="1"/>
      <c r="XDA168" s="1"/>
      <c r="XDB168" s="1"/>
      <c r="XDC168" s="1"/>
      <c r="XDD168" s="1"/>
      <c r="XDE168" s="1"/>
      <c r="XDF168" s="1"/>
      <c r="XDG168" s="1"/>
      <c r="XDH168" s="1"/>
      <c r="XDI168" s="1"/>
      <c r="XDJ168" s="1"/>
      <c r="XDK168" s="1"/>
      <c r="XDL168" s="1"/>
      <c r="XDM168" s="1"/>
      <c r="XDN168" s="1"/>
      <c r="XDO168" s="1"/>
      <c r="XDP168" s="1"/>
      <c r="XDQ168" s="1"/>
      <c r="XDR168" s="1"/>
      <c r="XDS168" s="1"/>
      <c r="XDT168" s="1"/>
      <c r="XDU168" s="1"/>
      <c r="XDV168" s="1"/>
      <c r="XDW168" s="1"/>
      <c r="XDX168" s="1"/>
      <c r="XDY168" s="1"/>
      <c r="XDZ168" s="1"/>
      <c r="XEA168" s="1"/>
      <c r="XEB168" s="1"/>
      <c r="XEC168" s="1"/>
      <c r="XED168" s="1"/>
      <c r="XEE168" s="1"/>
      <c r="XEF168" s="1"/>
      <c r="XEG168" s="1"/>
      <c r="XEH168" s="1"/>
      <c r="XEI168" s="1"/>
      <c r="XEJ168" s="1"/>
      <c r="XEK168" s="1"/>
      <c r="XEL168" s="1"/>
      <c r="XEM168" s="1"/>
      <c r="XEN168" s="1"/>
      <c r="XEO168" s="1"/>
      <c r="XEP168" s="1"/>
      <c r="XEQ168" s="1"/>
      <c r="XER168" s="1"/>
      <c r="XES168" s="1"/>
      <c r="XET168" s="1"/>
      <c r="XEU168" s="1"/>
      <c r="XEV168" s="1"/>
      <c r="XEW168" s="1"/>
      <c r="XEX168" s="1"/>
      <c r="XEY168" s="1"/>
      <c r="XEZ168" s="1"/>
      <c r="XFA168" s="1"/>
      <c r="XFB168" s="1"/>
      <c r="XFC168" s="9"/>
      <c r="XFD168" s="9"/>
    </row>
    <row r="169" s="1" customFormat="1" ht="46.5" spans="1:30">
      <c r="A169" s="15"/>
      <c r="B169" s="15" t="s">
        <v>725</v>
      </c>
      <c r="C169" s="15" t="s">
        <v>42</v>
      </c>
      <c r="D169" s="15" t="s">
        <v>726</v>
      </c>
      <c r="E169" s="52" t="s">
        <v>536</v>
      </c>
      <c r="F169" s="15" t="s">
        <v>537</v>
      </c>
      <c r="G169" s="15" t="s">
        <v>538</v>
      </c>
      <c r="H169" s="15" t="s">
        <v>72</v>
      </c>
      <c r="I169" s="15" t="s">
        <v>727</v>
      </c>
      <c r="J169" s="32" t="s">
        <v>49</v>
      </c>
      <c r="K169" s="18">
        <f t="shared" si="5"/>
        <v>400</v>
      </c>
      <c r="L169" s="86">
        <v>400</v>
      </c>
      <c r="M169" s="86"/>
      <c r="N169" s="86"/>
      <c r="O169" s="86"/>
      <c r="P169" s="86"/>
      <c r="Q169" s="28" t="s">
        <v>728</v>
      </c>
      <c r="R169" s="28" t="s">
        <v>729</v>
      </c>
      <c r="S169" s="44">
        <v>1</v>
      </c>
      <c r="T169" s="77" t="s">
        <v>52</v>
      </c>
      <c r="U169" s="44">
        <v>1</v>
      </c>
      <c r="V169" s="34"/>
      <c r="W169" s="22"/>
      <c r="X169" s="44"/>
      <c r="Y169" s="15">
        <v>50</v>
      </c>
      <c r="Z169" s="34">
        <v>120</v>
      </c>
      <c r="AA169" s="43">
        <v>0.95</v>
      </c>
      <c r="AB169" s="15" t="s">
        <v>54</v>
      </c>
      <c r="AC169" s="15" t="s">
        <v>730</v>
      </c>
      <c r="AD169" s="116"/>
    </row>
    <row r="170" s="1" customFormat="1" ht="62" spans="1:30">
      <c r="A170" s="12"/>
      <c r="B170" s="15" t="s">
        <v>731</v>
      </c>
      <c r="C170" s="15" t="s">
        <v>42</v>
      </c>
      <c r="D170" s="15" t="s">
        <v>726</v>
      </c>
      <c r="E170" s="15" t="s">
        <v>228</v>
      </c>
      <c r="F170" s="15" t="s">
        <v>229</v>
      </c>
      <c r="G170" s="15" t="s">
        <v>732</v>
      </c>
      <c r="H170" s="15" t="s">
        <v>47</v>
      </c>
      <c r="I170" s="15" t="s">
        <v>733</v>
      </c>
      <c r="J170" s="32" t="s">
        <v>49</v>
      </c>
      <c r="K170" s="18">
        <f t="shared" si="5"/>
        <v>500</v>
      </c>
      <c r="L170" s="87">
        <v>500</v>
      </c>
      <c r="M170" s="18"/>
      <c r="N170" s="18"/>
      <c r="O170" s="18"/>
      <c r="P170" s="18"/>
      <c r="Q170" s="15" t="s">
        <v>734</v>
      </c>
      <c r="R170" s="25" t="s">
        <v>735</v>
      </c>
      <c r="S170" s="44">
        <v>1</v>
      </c>
      <c r="T170" s="25" t="s">
        <v>52</v>
      </c>
      <c r="U170" s="44">
        <v>1</v>
      </c>
      <c r="V170" s="34">
        <v>30</v>
      </c>
      <c r="W170" s="44">
        <v>0.06</v>
      </c>
      <c r="X170" s="25" t="s">
        <v>52</v>
      </c>
      <c r="Y170" s="15">
        <v>50</v>
      </c>
      <c r="Z170" s="15">
        <v>75</v>
      </c>
      <c r="AA170" s="44">
        <v>0.95</v>
      </c>
      <c r="AB170" s="15" t="s">
        <v>54</v>
      </c>
      <c r="AC170" s="15" t="s">
        <v>156</v>
      </c>
      <c r="AD170" s="53"/>
    </row>
    <row r="171" s="1" customFormat="1" ht="45.95" customHeight="1" spans="1:30">
      <c r="A171" s="12" t="s">
        <v>736</v>
      </c>
      <c r="B171" s="12"/>
      <c r="C171" s="12"/>
      <c r="D171" s="12"/>
      <c r="E171" s="13"/>
      <c r="F171" s="13"/>
      <c r="G171" s="14"/>
      <c r="H171" s="12"/>
      <c r="I171" s="12"/>
      <c r="J171" s="12"/>
      <c r="K171" s="27">
        <f>L171+M171</f>
        <v>1720</v>
      </c>
      <c r="L171" s="27">
        <f t="shared" ref="L171:P171" si="6">SUM(L172:L174)</f>
        <v>1720</v>
      </c>
      <c r="M171" s="27">
        <f t="shared" si="6"/>
        <v>0</v>
      </c>
      <c r="N171" s="27">
        <f t="shared" si="6"/>
        <v>0</v>
      </c>
      <c r="O171" s="27">
        <f t="shared" si="6"/>
        <v>0</v>
      </c>
      <c r="P171" s="27">
        <f t="shared" si="6"/>
        <v>0</v>
      </c>
      <c r="Q171" s="26"/>
      <c r="R171" s="26"/>
      <c r="S171" s="34"/>
      <c r="T171" s="34"/>
      <c r="U171" s="34"/>
      <c r="V171" s="34"/>
      <c r="W171" s="34"/>
      <c r="X171" s="25"/>
      <c r="Y171" s="25"/>
      <c r="Z171" s="25"/>
      <c r="AA171" s="25"/>
      <c r="AB171" s="15"/>
      <c r="AC171" s="52"/>
      <c r="AD171" s="52"/>
    </row>
    <row r="172" s="1" customFormat="1" ht="108" spans="1:16384">
      <c r="A172" s="74"/>
      <c r="B172" s="15" t="s">
        <v>737</v>
      </c>
      <c r="C172" s="67" t="s">
        <v>738</v>
      </c>
      <c r="D172" s="67" t="s">
        <v>739</v>
      </c>
      <c r="E172" s="67" t="s">
        <v>740</v>
      </c>
      <c r="F172" s="75" t="s">
        <v>741</v>
      </c>
      <c r="G172" s="74" t="s">
        <v>742</v>
      </c>
      <c r="H172" s="74" t="s">
        <v>743</v>
      </c>
      <c r="I172" s="88" t="s">
        <v>744</v>
      </c>
      <c r="J172" s="32" t="s">
        <v>49</v>
      </c>
      <c r="K172" s="89">
        <f t="shared" ref="K172:K174" si="7">SUM(L172:P172)</f>
        <v>500</v>
      </c>
      <c r="L172" s="89">
        <v>500</v>
      </c>
      <c r="M172" s="8"/>
      <c r="N172" s="89"/>
      <c r="O172" s="89"/>
      <c r="P172" s="89"/>
      <c r="Q172" s="89" t="s">
        <v>745</v>
      </c>
      <c r="R172" s="94" t="s">
        <v>746</v>
      </c>
      <c r="S172" s="106">
        <v>1</v>
      </c>
      <c r="T172" s="94" t="s">
        <v>52</v>
      </c>
      <c r="U172" s="106">
        <v>1</v>
      </c>
      <c r="V172" s="91" t="s">
        <v>52</v>
      </c>
      <c r="W172" s="79" t="s">
        <v>52</v>
      </c>
      <c r="X172" s="94" t="s">
        <v>52</v>
      </c>
      <c r="Y172" s="34">
        <v>30</v>
      </c>
      <c r="Z172" s="34">
        <v>110</v>
      </c>
      <c r="AA172" s="117">
        <v>0.95</v>
      </c>
      <c r="AB172" s="15" t="s">
        <v>54</v>
      </c>
      <c r="AC172" s="118" t="s">
        <v>747</v>
      </c>
      <c r="AD172" s="119"/>
      <c r="XFC172" s="9"/>
      <c r="XFD172" s="9"/>
    </row>
    <row r="173" s="1" customFormat="1" ht="90" spans="1:16384">
      <c r="A173" s="67"/>
      <c r="B173" s="15" t="s">
        <v>748</v>
      </c>
      <c r="C173" s="67" t="s">
        <v>738</v>
      </c>
      <c r="D173" s="67" t="s">
        <v>739</v>
      </c>
      <c r="E173" s="67" t="s">
        <v>740</v>
      </c>
      <c r="F173" s="67" t="s">
        <v>741</v>
      </c>
      <c r="G173" s="76" t="s">
        <v>749</v>
      </c>
      <c r="H173" s="67" t="s">
        <v>750</v>
      </c>
      <c r="I173" s="88" t="s">
        <v>751</v>
      </c>
      <c r="J173" s="32" t="s">
        <v>49</v>
      </c>
      <c r="K173" s="89">
        <f t="shared" si="7"/>
        <v>500</v>
      </c>
      <c r="L173" s="90">
        <v>500</v>
      </c>
      <c r="M173" s="90"/>
      <c r="N173" s="90"/>
      <c r="O173" s="90"/>
      <c r="P173" s="90"/>
      <c r="Q173" s="79" t="s">
        <v>752</v>
      </c>
      <c r="R173" s="94" t="s">
        <v>753</v>
      </c>
      <c r="S173" s="106">
        <v>1</v>
      </c>
      <c r="T173" s="89" t="s">
        <v>52</v>
      </c>
      <c r="U173" s="106">
        <v>1</v>
      </c>
      <c r="V173" s="91"/>
      <c r="W173" s="79" t="s">
        <v>52</v>
      </c>
      <c r="X173" s="94"/>
      <c r="Y173" s="67">
        <v>40</v>
      </c>
      <c r="Z173" s="67">
        <v>130</v>
      </c>
      <c r="AA173" s="68">
        <v>0.95</v>
      </c>
      <c r="AB173" s="15" t="s">
        <v>54</v>
      </c>
      <c r="AC173" s="67" t="s">
        <v>754</v>
      </c>
      <c r="AD173" s="119"/>
      <c r="XFC173" s="9"/>
      <c r="XFD173" s="9"/>
    </row>
    <row r="174" s="1" customFormat="1" ht="56" spans="1:30">
      <c r="A174" s="77"/>
      <c r="B174" s="67" t="s">
        <v>755</v>
      </c>
      <c r="C174" s="78" t="s">
        <v>738</v>
      </c>
      <c r="D174" s="67" t="s">
        <v>739</v>
      </c>
      <c r="E174" s="67" t="s">
        <v>756</v>
      </c>
      <c r="F174" s="78" t="s">
        <v>757</v>
      </c>
      <c r="G174" s="78" t="s">
        <v>758</v>
      </c>
      <c r="H174" s="78" t="s">
        <v>750</v>
      </c>
      <c r="I174" s="67" t="s">
        <v>759</v>
      </c>
      <c r="J174" s="32" t="s">
        <v>49</v>
      </c>
      <c r="K174" s="89">
        <f t="shared" si="7"/>
        <v>720</v>
      </c>
      <c r="L174" s="91">
        <v>720</v>
      </c>
      <c r="M174" s="90"/>
      <c r="N174" s="90"/>
      <c r="O174" s="90"/>
      <c r="P174" s="90"/>
      <c r="Q174" s="107" t="s">
        <v>760</v>
      </c>
      <c r="R174" s="67" t="s">
        <v>761</v>
      </c>
      <c r="S174" s="68">
        <v>1</v>
      </c>
      <c r="T174" s="67" t="s">
        <v>52</v>
      </c>
      <c r="U174" s="68">
        <v>1</v>
      </c>
      <c r="V174" s="108" t="s">
        <v>52</v>
      </c>
      <c r="W174" s="109" t="s">
        <v>52</v>
      </c>
      <c r="X174" s="110" t="s">
        <v>52</v>
      </c>
      <c r="Y174" s="67">
        <v>527</v>
      </c>
      <c r="Z174" s="67">
        <v>1742</v>
      </c>
      <c r="AA174" s="68">
        <v>0.95</v>
      </c>
      <c r="AB174" s="15" t="s">
        <v>54</v>
      </c>
      <c r="AC174" s="107" t="s">
        <v>762</v>
      </c>
      <c r="AD174" s="15"/>
    </row>
    <row r="175" s="1" customFormat="1" ht="62.1" customHeight="1" spans="1:30">
      <c r="A175" s="15" t="s">
        <v>763</v>
      </c>
      <c r="B175" s="15"/>
      <c r="C175" s="12"/>
      <c r="D175" s="25"/>
      <c r="E175" s="16"/>
      <c r="F175" s="13"/>
      <c r="G175" s="14"/>
      <c r="H175" s="12"/>
      <c r="I175" s="12"/>
      <c r="J175" s="25"/>
      <c r="K175" s="27">
        <f>L175+M175</f>
        <v>1035</v>
      </c>
      <c r="L175" s="27">
        <f t="shared" ref="L175:P175" si="8">SUM(L176:L182)</f>
        <v>725</v>
      </c>
      <c r="M175" s="27">
        <f t="shared" si="8"/>
        <v>310</v>
      </c>
      <c r="N175" s="27">
        <f t="shared" si="8"/>
        <v>0</v>
      </c>
      <c r="O175" s="27">
        <f t="shared" si="8"/>
        <v>0</v>
      </c>
      <c r="P175" s="27">
        <f t="shared" si="8"/>
        <v>0</v>
      </c>
      <c r="Q175" s="18"/>
      <c r="R175" s="26"/>
      <c r="S175" s="34"/>
      <c r="T175" s="44"/>
      <c r="U175" s="44"/>
      <c r="V175" s="43"/>
      <c r="W175" s="34"/>
      <c r="X175" s="44"/>
      <c r="Y175" s="44"/>
      <c r="Z175" s="120"/>
      <c r="AA175" s="120"/>
      <c r="AB175" s="15"/>
      <c r="AC175" s="15"/>
      <c r="AD175" s="15"/>
    </row>
    <row r="176" s="1" customFormat="1" ht="46.5" spans="1:30">
      <c r="A176" s="12"/>
      <c r="B176" s="15" t="s">
        <v>764</v>
      </c>
      <c r="C176" s="15" t="s">
        <v>42</v>
      </c>
      <c r="D176" s="15" t="s">
        <v>765</v>
      </c>
      <c r="E176" s="15" t="s">
        <v>426</v>
      </c>
      <c r="F176" s="77" t="s">
        <v>427</v>
      </c>
      <c r="G176" s="15" t="s">
        <v>766</v>
      </c>
      <c r="H176" s="77" t="s">
        <v>47</v>
      </c>
      <c r="I176" s="15" t="s">
        <v>767</v>
      </c>
      <c r="J176" s="32" t="s">
        <v>49</v>
      </c>
      <c r="K176" s="86">
        <v>55</v>
      </c>
      <c r="L176" s="86">
        <v>55</v>
      </c>
      <c r="M176" s="18"/>
      <c r="N176" s="22"/>
      <c r="O176" s="22"/>
      <c r="P176" s="22"/>
      <c r="Q176" s="15" t="s">
        <v>768</v>
      </c>
      <c r="R176" s="15" t="s">
        <v>768</v>
      </c>
      <c r="S176" s="43">
        <v>1</v>
      </c>
      <c r="T176" s="15" t="s">
        <v>52</v>
      </c>
      <c r="U176" s="44">
        <v>1</v>
      </c>
      <c r="V176" s="77">
        <v>3.3</v>
      </c>
      <c r="W176" s="44">
        <v>0.0645161290322581</v>
      </c>
      <c r="X176" s="25" t="s">
        <v>52</v>
      </c>
      <c r="Y176" s="15">
        <v>6</v>
      </c>
      <c r="Z176" s="15">
        <v>8</v>
      </c>
      <c r="AA176" s="44">
        <v>0.9</v>
      </c>
      <c r="AB176" s="15" t="s">
        <v>54</v>
      </c>
      <c r="AC176" s="15" t="s">
        <v>769</v>
      </c>
      <c r="AD176" s="28" t="s">
        <v>359</v>
      </c>
    </row>
    <row r="177" s="1" customFormat="1" ht="62" spans="1:30">
      <c r="A177" s="12"/>
      <c r="B177" s="15" t="s">
        <v>770</v>
      </c>
      <c r="C177" s="16" t="s">
        <v>42</v>
      </c>
      <c r="D177" s="16" t="s">
        <v>765</v>
      </c>
      <c r="E177" s="15" t="s">
        <v>139</v>
      </c>
      <c r="F177" s="15" t="s">
        <v>140</v>
      </c>
      <c r="G177" s="58" t="s">
        <v>771</v>
      </c>
      <c r="H177" s="58" t="s">
        <v>47</v>
      </c>
      <c r="I177" s="16" t="s">
        <v>772</v>
      </c>
      <c r="J177" s="32" t="s">
        <v>49</v>
      </c>
      <c r="K177" s="86">
        <v>150</v>
      </c>
      <c r="L177" s="86">
        <v>150</v>
      </c>
      <c r="M177" s="18"/>
      <c r="N177" s="22"/>
      <c r="O177" s="22"/>
      <c r="P177" s="22"/>
      <c r="Q177" s="25" t="s">
        <v>773</v>
      </c>
      <c r="R177" s="25" t="s">
        <v>774</v>
      </c>
      <c r="S177" s="43">
        <v>1</v>
      </c>
      <c r="T177" s="15" t="s">
        <v>52</v>
      </c>
      <c r="U177" s="44">
        <v>1</v>
      </c>
      <c r="V177" s="45" t="s">
        <v>775</v>
      </c>
      <c r="W177" s="44">
        <v>0.0645161290322581</v>
      </c>
      <c r="X177" s="25" t="s">
        <v>52</v>
      </c>
      <c r="Y177" s="57">
        <v>15</v>
      </c>
      <c r="Z177" s="15">
        <v>15</v>
      </c>
      <c r="AA177" s="44">
        <v>0.9</v>
      </c>
      <c r="AB177" s="15" t="s">
        <v>54</v>
      </c>
      <c r="AC177" s="15" t="s">
        <v>769</v>
      </c>
      <c r="AD177" s="15"/>
    </row>
    <row r="178" s="1" customFormat="1" ht="46.5" spans="1:30">
      <c r="A178" s="12"/>
      <c r="B178" s="15" t="s">
        <v>776</v>
      </c>
      <c r="C178" s="16" t="s">
        <v>42</v>
      </c>
      <c r="D178" s="16" t="s">
        <v>765</v>
      </c>
      <c r="E178" s="16" t="s">
        <v>337</v>
      </c>
      <c r="F178" s="77" t="s">
        <v>338</v>
      </c>
      <c r="G178" s="15" t="s">
        <v>354</v>
      </c>
      <c r="H178" s="77" t="s">
        <v>47</v>
      </c>
      <c r="I178" s="15" t="s">
        <v>777</v>
      </c>
      <c r="J178" s="32" t="s">
        <v>49</v>
      </c>
      <c r="K178" s="86">
        <v>220</v>
      </c>
      <c r="L178" s="86">
        <v>220</v>
      </c>
      <c r="M178" s="18"/>
      <c r="N178" s="22"/>
      <c r="O178" s="22"/>
      <c r="P178" s="22"/>
      <c r="Q178" s="25" t="s">
        <v>778</v>
      </c>
      <c r="R178" s="25" t="s">
        <v>774</v>
      </c>
      <c r="S178" s="43">
        <v>1</v>
      </c>
      <c r="T178" s="15" t="s">
        <v>52</v>
      </c>
      <c r="U178" s="44">
        <v>1</v>
      </c>
      <c r="V178" s="77">
        <v>13.2</v>
      </c>
      <c r="W178" s="44">
        <v>0.0645161290322581</v>
      </c>
      <c r="X178" s="25" t="s">
        <v>52</v>
      </c>
      <c r="Y178" s="77">
        <v>20</v>
      </c>
      <c r="Z178" s="77">
        <v>20</v>
      </c>
      <c r="AA178" s="44">
        <v>0.9</v>
      </c>
      <c r="AB178" s="15" t="s">
        <v>54</v>
      </c>
      <c r="AC178" s="15" t="s">
        <v>769</v>
      </c>
      <c r="AD178" s="77"/>
    </row>
    <row r="179" s="1" customFormat="1" ht="46.5" spans="1:30">
      <c r="A179" s="12"/>
      <c r="B179" s="16" t="s">
        <v>779</v>
      </c>
      <c r="C179" s="15" t="s">
        <v>42</v>
      </c>
      <c r="D179" s="16" t="s">
        <v>765</v>
      </c>
      <c r="E179" s="16" t="s">
        <v>337</v>
      </c>
      <c r="F179" s="16" t="s">
        <v>338</v>
      </c>
      <c r="G179" s="15" t="s">
        <v>354</v>
      </c>
      <c r="H179" s="16" t="s">
        <v>47</v>
      </c>
      <c r="I179" s="15" t="s">
        <v>780</v>
      </c>
      <c r="J179" s="32" t="s">
        <v>49</v>
      </c>
      <c r="K179" s="18">
        <v>160</v>
      </c>
      <c r="L179" s="18"/>
      <c r="M179" s="18">
        <v>160</v>
      </c>
      <c r="N179" s="22"/>
      <c r="O179" s="22"/>
      <c r="P179" s="22"/>
      <c r="Q179" s="25" t="s">
        <v>781</v>
      </c>
      <c r="R179" s="25" t="s">
        <v>774</v>
      </c>
      <c r="S179" s="43">
        <v>1</v>
      </c>
      <c r="T179" s="15" t="s">
        <v>52</v>
      </c>
      <c r="U179" s="44">
        <v>1</v>
      </c>
      <c r="V179" s="77">
        <v>9.6</v>
      </c>
      <c r="W179" s="44">
        <v>0.0645161290322581</v>
      </c>
      <c r="X179" s="25" t="s">
        <v>52</v>
      </c>
      <c r="Y179" s="77">
        <v>20</v>
      </c>
      <c r="Z179" s="77">
        <v>20</v>
      </c>
      <c r="AA179" s="44">
        <v>0.9</v>
      </c>
      <c r="AB179" s="15" t="s">
        <v>54</v>
      </c>
      <c r="AC179" s="15" t="s">
        <v>769</v>
      </c>
      <c r="AD179" s="77"/>
    </row>
    <row r="180" s="1" customFormat="1" ht="62" spans="1:30">
      <c r="A180" s="12"/>
      <c r="B180" s="15" t="s">
        <v>782</v>
      </c>
      <c r="C180" s="77" t="s">
        <v>42</v>
      </c>
      <c r="D180" s="15" t="s">
        <v>765</v>
      </c>
      <c r="E180" s="15" t="s">
        <v>783</v>
      </c>
      <c r="F180" s="77" t="s">
        <v>784</v>
      </c>
      <c r="G180" s="15" t="s">
        <v>785</v>
      </c>
      <c r="H180" s="77" t="s">
        <v>47</v>
      </c>
      <c r="I180" s="15" t="s">
        <v>786</v>
      </c>
      <c r="J180" s="32" t="s">
        <v>49</v>
      </c>
      <c r="K180" s="86">
        <v>300</v>
      </c>
      <c r="L180" s="86">
        <v>300</v>
      </c>
      <c r="M180" s="18"/>
      <c r="N180" s="22"/>
      <c r="O180" s="22"/>
      <c r="P180" s="22"/>
      <c r="Q180" s="25" t="s">
        <v>787</v>
      </c>
      <c r="R180" s="25" t="s">
        <v>774</v>
      </c>
      <c r="S180" s="43">
        <v>1</v>
      </c>
      <c r="T180" s="15" t="s">
        <v>52</v>
      </c>
      <c r="U180" s="44">
        <v>1</v>
      </c>
      <c r="V180" s="77" t="s">
        <v>788</v>
      </c>
      <c r="W180" s="44">
        <v>0.0645161290322581</v>
      </c>
      <c r="X180" s="25" t="s">
        <v>52</v>
      </c>
      <c r="Y180" s="77">
        <v>20</v>
      </c>
      <c r="Z180" s="77">
        <v>20</v>
      </c>
      <c r="AA180" s="44">
        <v>0.9</v>
      </c>
      <c r="AB180" s="15" t="s">
        <v>54</v>
      </c>
      <c r="AC180" s="15" t="s">
        <v>769</v>
      </c>
      <c r="AD180" s="77"/>
    </row>
    <row r="181" s="1" customFormat="1" ht="46.5" spans="1:30">
      <c r="A181" s="12"/>
      <c r="B181" s="15" t="s">
        <v>789</v>
      </c>
      <c r="C181" s="77" t="s">
        <v>42</v>
      </c>
      <c r="D181" s="15" t="s">
        <v>765</v>
      </c>
      <c r="E181" s="15" t="s">
        <v>783</v>
      </c>
      <c r="F181" s="77" t="s">
        <v>784</v>
      </c>
      <c r="G181" s="15" t="s">
        <v>785</v>
      </c>
      <c r="H181" s="77" t="s">
        <v>47</v>
      </c>
      <c r="I181" s="15" t="s">
        <v>790</v>
      </c>
      <c r="J181" s="32" t="s">
        <v>49</v>
      </c>
      <c r="K181" s="86">
        <v>50</v>
      </c>
      <c r="L181" s="86"/>
      <c r="M181" s="18">
        <v>50</v>
      </c>
      <c r="N181" s="22"/>
      <c r="O181" s="22"/>
      <c r="P181" s="22"/>
      <c r="Q181" s="25" t="s">
        <v>791</v>
      </c>
      <c r="R181" s="25" t="s">
        <v>774</v>
      </c>
      <c r="S181" s="43">
        <v>1</v>
      </c>
      <c r="T181" s="15" t="s">
        <v>52</v>
      </c>
      <c r="U181" s="44">
        <v>1</v>
      </c>
      <c r="V181" s="77" t="s">
        <v>792</v>
      </c>
      <c r="W181" s="44">
        <v>0.0645161290322581</v>
      </c>
      <c r="X181" s="25" t="s">
        <v>52</v>
      </c>
      <c r="Y181" s="77">
        <v>5</v>
      </c>
      <c r="Z181" s="77">
        <v>5</v>
      </c>
      <c r="AA181" s="44">
        <v>0.9</v>
      </c>
      <c r="AB181" s="15" t="s">
        <v>54</v>
      </c>
      <c r="AC181" s="15" t="s">
        <v>769</v>
      </c>
      <c r="AD181" s="77"/>
    </row>
    <row r="182" s="1" customFormat="1" ht="62" spans="1:30">
      <c r="A182" s="12"/>
      <c r="B182" s="16" t="s">
        <v>793</v>
      </c>
      <c r="C182" s="16" t="s">
        <v>42</v>
      </c>
      <c r="D182" s="16" t="s">
        <v>765</v>
      </c>
      <c r="E182" s="15" t="s">
        <v>163</v>
      </c>
      <c r="F182" s="15" t="s">
        <v>164</v>
      </c>
      <c r="G182" s="58" t="s">
        <v>175</v>
      </c>
      <c r="H182" s="58" t="s">
        <v>47</v>
      </c>
      <c r="I182" s="16" t="s">
        <v>794</v>
      </c>
      <c r="J182" s="32" t="s">
        <v>49</v>
      </c>
      <c r="K182" s="86">
        <v>100</v>
      </c>
      <c r="L182" s="86"/>
      <c r="M182" s="18">
        <v>100</v>
      </c>
      <c r="N182" s="22"/>
      <c r="O182" s="22"/>
      <c r="P182" s="22"/>
      <c r="Q182" s="25" t="s">
        <v>795</v>
      </c>
      <c r="R182" s="25" t="s">
        <v>774</v>
      </c>
      <c r="S182" s="43">
        <v>1</v>
      </c>
      <c r="T182" s="15" t="s">
        <v>52</v>
      </c>
      <c r="U182" s="44">
        <v>1</v>
      </c>
      <c r="V182" s="22">
        <v>6</v>
      </c>
      <c r="W182" s="44">
        <v>0.0645161290322581</v>
      </c>
      <c r="X182" s="25" t="s">
        <v>52</v>
      </c>
      <c r="Y182" s="57">
        <v>8</v>
      </c>
      <c r="Z182" s="15">
        <v>16</v>
      </c>
      <c r="AA182" s="44">
        <v>0.9</v>
      </c>
      <c r="AB182" s="15" t="s">
        <v>124</v>
      </c>
      <c r="AC182" s="15" t="s">
        <v>769</v>
      </c>
      <c r="AD182" s="77"/>
    </row>
    <row r="183" s="1" customFormat="1" ht="48" customHeight="1" spans="1:30">
      <c r="A183" s="74" t="s">
        <v>796</v>
      </c>
      <c r="B183" s="74"/>
      <c r="C183" s="79"/>
      <c r="D183" s="80"/>
      <c r="E183" s="81"/>
      <c r="F183" s="75"/>
      <c r="G183" s="74"/>
      <c r="H183" s="74"/>
      <c r="I183" s="79"/>
      <c r="J183" s="92"/>
      <c r="K183" s="27">
        <f>L183+M183</f>
        <v>3861.503</v>
      </c>
      <c r="L183" s="93">
        <f>SUM(L184:L429)</f>
        <v>3861.503</v>
      </c>
      <c r="M183" s="93">
        <f t="shared" ref="M183:P183" si="9">SUM(M188:M429)</f>
        <v>0</v>
      </c>
      <c r="N183" s="93">
        <f t="shared" si="9"/>
        <v>0</v>
      </c>
      <c r="O183" s="93">
        <f t="shared" si="9"/>
        <v>0</v>
      </c>
      <c r="P183" s="93">
        <f t="shared" si="9"/>
        <v>0</v>
      </c>
      <c r="Q183" s="89"/>
      <c r="R183" s="94"/>
      <c r="S183" s="94"/>
      <c r="T183" s="94"/>
      <c r="U183" s="94"/>
      <c r="V183" s="94"/>
      <c r="W183" s="79"/>
      <c r="X183" s="79"/>
      <c r="Y183" s="121"/>
      <c r="Z183" s="121"/>
      <c r="AA183" s="106"/>
      <c r="AB183" s="15"/>
      <c r="AC183" s="67"/>
      <c r="AD183" s="67"/>
    </row>
    <row r="184" s="1" customFormat="1" ht="48" customHeight="1" spans="1:30">
      <c r="A184" s="74"/>
      <c r="B184" s="59" t="s">
        <v>797</v>
      </c>
      <c r="C184" s="74" t="s">
        <v>738</v>
      </c>
      <c r="D184" s="16" t="s">
        <v>43</v>
      </c>
      <c r="E184" s="15" t="s">
        <v>44</v>
      </c>
      <c r="F184" s="14" t="s">
        <v>45</v>
      </c>
      <c r="G184" s="82" t="s">
        <v>798</v>
      </c>
      <c r="H184" s="12" t="s">
        <v>72</v>
      </c>
      <c r="I184" s="59" t="s">
        <v>799</v>
      </c>
      <c r="J184" s="32" t="s">
        <v>49</v>
      </c>
      <c r="K184" s="18">
        <f t="shared" ref="K184:K247" si="10">SUM(L184:P184)</f>
        <v>1.5</v>
      </c>
      <c r="L184" s="73">
        <v>1.5</v>
      </c>
      <c r="M184" s="93"/>
      <c r="N184" s="93"/>
      <c r="O184" s="93"/>
      <c r="P184" s="93"/>
      <c r="Q184" s="59" t="s">
        <v>799</v>
      </c>
      <c r="R184" s="111" t="s">
        <v>800</v>
      </c>
      <c r="S184" s="106">
        <v>1</v>
      </c>
      <c r="T184" s="94"/>
      <c r="U184" s="106">
        <v>1</v>
      </c>
      <c r="V184" s="94"/>
      <c r="W184" s="79"/>
      <c r="X184" s="79"/>
      <c r="Y184" s="73">
        <v>5</v>
      </c>
      <c r="Z184" s="73">
        <v>14</v>
      </c>
      <c r="AA184" s="44">
        <v>0.95</v>
      </c>
      <c r="AB184" s="15" t="s">
        <v>54</v>
      </c>
      <c r="AC184" s="67" t="s">
        <v>801</v>
      </c>
      <c r="AD184" s="67"/>
    </row>
    <row r="185" s="1" customFormat="1" ht="48" customHeight="1" spans="1:30">
      <c r="A185" s="74"/>
      <c r="B185" s="59" t="s">
        <v>802</v>
      </c>
      <c r="C185" s="74" t="s">
        <v>738</v>
      </c>
      <c r="D185" s="16" t="s">
        <v>43</v>
      </c>
      <c r="E185" s="15" t="s">
        <v>44</v>
      </c>
      <c r="F185" s="14" t="s">
        <v>45</v>
      </c>
      <c r="G185" s="82" t="s">
        <v>803</v>
      </c>
      <c r="H185" s="74" t="s">
        <v>750</v>
      </c>
      <c r="I185" s="59" t="s">
        <v>804</v>
      </c>
      <c r="J185" s="32" t="s">
        <v>49</v>
      </c>
      <c r="K185" s="18">
        <f t="shared" si="10"/>
        <v>2.404</v>
      </c>
      <c r="L185" s="73">
        <v>2.404</v>
      </c>
      <c r="M185" s="93"/>
      <c r="N185" s="93"/>
      <c r="O185" s="93"/>
      <c r="P185" s="93"/>
      <c r="Q185" s="59" t="s">
        <v>804</v>
      </c>
      <c r="R185" s="111" t="s">
        <v>805</v>
      </c>
      <c r="S185" s="106">
        <v>1</v>
      </c>
      <c r="T185" s="94"/>
      <c r="U185" s="106">
        <v>1</v>
      </c>
      <c r="V185" s="94"/>
      <c r="W185" s="79"/>
      <c r="X185" s="79"/>
      <c r="Y185" s="73">
        <v>12</v>
      </c>
      <c r="Z185" s="73">
        <v>27</v>
      </c>
      <c r="AA185" s="44">
        <v>0.95</v>
      </c>
      <c r="AB185" s="15" t="s">
        <v>54</v>
      </c>
      <c r="AC185" s="67" t="s">
        <v>801</v>
      </c>
      <c r="AD185" s="67"/>
    </row>
    <row r="186" s="1" customFormat="1" ht="48" customHeight="1" spans="1:30">
      <c r="A186" s="74"/>
      <c r="B186" s="59" t="s">
        <v>806</v>
      </c>
      <c r="C186" s="74" t="s">
        <v>738</v>
      </c>
      <c r="D186" s="16" t="s">
        <v>43</v>
      </c>
      <c r="E186" s="15" t="s">
        <v>44</v>
      </c>
      <c r="F186" s="14" t="s">
        <v>45</v>
      </c>
      <c r="G186" s="82" t="s">
        <v>807</v>
      </c>
      <c r="H186" s="74" t="s">
        <v>750</v>
      </c>
      <c r="I186" s="59" t="s">
        <v>799</v>
      </c>
      <c r="J186" s="32" t="s">
        <v>49</v>
      </c>
      <c r="K186" s="18">
        <f t="shared" si="10"/>
        <v>1.08</v>
      </c>
      <c r="L186" s="73">
        <v>1.08</v>
      </c>
      <c r="M186" s="93"/>
      <c r="N186" s="93"/>
      <c r="O186" s="93"/>
      <c r="P186" s="93"/>
      <c r="Q186" s="59" t="s">
        <v>799</v>
      </c>
      <c r="R186" s="111" t="s">
        <v>808</v>
      </c>
      <c r="S186" s="106">
        <v>1</v>
      </c>
      <c r="T186" s="94"/>
      <c r="U186" s="106">
        <v>1</v>
      </c>
      <c r="V186" s="94"/>
      <c r="W186" s="79"/>
      <c r="X186" s="79"/>
      <c r="Y186" s="73">
        <v>5</v>
      </c>
      <c r="Z186" s="73">
        <v>11</v>
      </c>
      <c r="AA186" s="44">
        <v>0.95</v>
      </c>
      <c r="AB186" s="15" t="s">
        <v>54</v>
      </c>
      <c r="AC186" s="67" t="s">
        <v>801</v>
      </c>
      <c r="AD186" s="67"/>
    </row>
    <row r="187" s="1" customFormat="1" ht="48" customHeight="1" spans="1:30">
      <c r="A187" s="74"/>
      <c r="B187" s="59" t="s">
        <v>809</v>
      </c>
      <c r="C187" s="74" t="s">
        <v>738</v>
      </c>
      <c r="D187" s="16" t="s">
        <v>43</v>
      </c>
      <c r="E187" s="15" t="s">
        <v>44</v>
      </c>
      <c r="F187" s="14" t="s">
        <v>45</v>
      </c>
      <c r="G187" s="82" t="s">
        <v>810</v>
      </c>
      <c r="H187" s="12" t="s">
        <v>72</v>
      </c>
      <c r="I187" s="59" t="s">
        <v>811</v>
      </c>
      <c r="J187" s="32" t="s">
        <v>49</v>
      </c>
      <c r="K187" s="18">
        <f t="shared" si="10"/>
        <v>3.996</v>
      </c>
      <c r="L187" s="73">
        <v>3.996</v>
      </c>
      <c r="M187" s="93"/>
      <c r="N187" s="93"/>
      <c r="O187" s="93"/>
      <c r="P187" s="93"/>
      <c r="Q187" s="59" t="s">
        <v>811</v>
      </c>
      <c r="R187" s="111" t="s">
        <v>812</v>
      </c>
      <c r="S187" s="106">
        <v>1</v>
      </c>
      <c r="T187" s="94"/>
      <c r="U187" s="106">
        <v>1</v>
      </c>
      <c r="V187" s="94"/>
      <c r="W187" s="79"/>
      <c r="X187" s="79"/>
      <c r="Y187" s="73">
        <v>25</v>
      </c>
      <c r="Z187" s="73">
        <v>60</v>
      </c>
      <c r="AA187" s="44">
        <v>0.95</v>
      </c>
      <c r="AB187" s="15" t="s">
        <v>54</v>
      </c>
      <c r="AC187" s="67" t="s">
        <v>801</v>
      </c>
      <c r="AD187" s="67"/>
    </row>
    <row r="188" s="1" customFormat="1" ht="56" spans="1:16383">
      <c r="A188" s="83"/>
      <c r="B188" s="84" t="s">
        <v>813</v>
      </c>
      <c r="C188" s="74" t="s">
        <v>738</v>
      </c>
      <c r="D188" s="80" t="s">
        <v>814</v>
      </c>
      <c r="E188" s="67" t="s">
        <v>815</v>
      </c>
      <c r="F188" s="75" t="s">
        <v>816</v>
      </c>
      <c r="G188" s="74" t="s">
        <v>817</v>
      </c>
      <c r="H188" s="74" t="s">
        <v>750</v>
      </c>
      <c r="I188" s="67" t="s">
        <v>818</v>
      </c>
      <c r="J188" s="92" t="s">
        <v>819</v>
      </c>
      <c r="K188" s="89">
        <f t="shared" si="10"/>
        <v>6.28</v>
      </c>
      <c r="L188" s="89">
        <v>6.28</v>
      </c>
      <c r="M188" s="89"/>
      <c r="N188" s="89"/>
      <c r="O188" s="89"/>
      <c r="P188" s="89"/>
      <c r="Q188" s="74" t="s">
        <v>818</v>
      </c>
      <c r="R188" s="79" t="s">
        <v>820</v>
      </c>
      <c r="S188" s="106" t="s">
        <v>821</v>
      </c>
      <c r="T188" s="67" t="s">
        <v>52</v>
      </c>
      <c r="U188" s="106">
        <v>1</v>
      </c>
      <c r="V188" s="94">
        <v>11.7</v>
      </c>
      <c r="W188" s="79" t="s">
        <v>52</v>
      </c>
      <c r="X188" s="79" t="s">
        <v>52</v>
      </c>
      <c r="Y188" s="94">
        <v>23</v>
      </c>
      <c r="Z188" s="94">
        <v>48</v>
      </c>
      <c r="AA188" s="106">
        <v>0.95</v>
      </c>
      <c r="AB188" s="67" t="s">
        <v>822</v>
      </c>
      <c r="AC188" s="67" t="s">
        <v>801</v>
      </c>
      <c r="AD188" s="80"/>
      <c r="XFC188" s="9"/>
    </row>
    <row r="189" s="1" customFormat="1" ht="56" spans="1:16383">
      <c r="A189" s="83"/>
      <c r="B189" s="74" t="s">
        <v>823</v>
      </c>
      <c r="C189" s="74" t="s">
        <v>738</v>
      </c>
      <c r="D189" s="80" t="s">
        <v>814</v>
      </c>
      <c r="E189" s="67" t="s">
        <v>815</v>
      </c>
      <c r="F189" s="75" t="s">
        <v>816</v>
      </c>
      <c r="G189" s="74" t="s">
        <v>824</v>
      </c>
      <c r="H189" s="74" t="s">
        <v>743</v>
      </c>
      <c r="I189" s="67" t="s">
        <v>825</v>
      </c>
      <c r="J189" s="92" t="s">
        <v>819</v>
      </c>
      <c r="K189" s="89">
        <f t="shared" si="10"/>
        <v>12.44</v>
      </c>
      <c r="L189" s="89">
        <v>12.44</v>
      </c>
      <c r="M189" s="94"/>
      <c r="N189" s="94"/>
      <c r="O189" s="90"/>
      <c r="P189" s="94"/>
      <c r="Q189" s="74" t="s">
        <v>826</v>
      </c>
      <c r="R189" s="79" t="s">
        <v>827</v>
      </c>
      <c r="S189" s="106" t="s">
        <v>821</v>
      </c>
      <c r="T189" s="94" t="s">
        <v>52</v>
      </c>
      <c r="U189" s="106">
        <v>1</v>
      </c>
      <c r="V189" s="94">
        <v>18.6</v>
      </c>
      <c r="W189" s="67" t="s">
        <v>52</v>
      </c>
      <c r="X189" s="67" t="s">
        <v>52</v>
      </c>
      <c r="Y189" s="119">
        <v>54</v>
      </c>
      <c r="Z189" s="67">
        <v>110</v>
      </c>
      <c r="AA189" s="68">
        <v>0.95</v>
      </c>
      <c r="AB189" s="67" t="s">
        <v>822</v>
      </c>
      <c r="AC189" s="67" t="s">
        <v>801</v>
      </c>
      <c r="AD189" s="67"/>
      <c r="XFC189" s="9"/>
    </row>
    <row r="190" s="1" customFormat="1" ht="70" spans="1:16383">
      <c r="A190" s="67"/>
      <c r="B190" s="80" t="s">
        <v>828</v>
      </c>
      <c r="C190" s="67" t="s">
        <v>738</v>
      </c>
      <c r="D190" s="67" t="s">
        <v>814</v>
      </c>
      <c r="E190" s="67" t="s">
        <v>829</v>
      </c>
      <c r="F190" s="67" t="s">
        <v>830</v>
      </c>
      <c r="G190" s="67" t="s">
        <v>831</v>
      </c>
      <c r="H190" s="67" t="s">
        <v>750</v>
      </c>
      <c r="I190" s="95" t="s">
        <v>832</v>
      </c>
      <c r="J190" s="92" t="s">
        <v>819</v>
      </c>
      <c r="K190" s="89">
        <f t="shared" si="10"/>
        <v>39</v>
      </c>
      <c r="L190" s="96">
        <v>39</v>
      </c>
      <c r="M190" s="90"/>
      <c r="N190" s="90"/>
      <c r="O190" s="90"/>
      <c r="P190" s="90"/>
      <c r="Q190" s="112" t="s">
        <v>832</v>
      </c>
      <c r="R190" s="90" t="s">
        <v>833</v>
      </c>
      <c r="S190" s="90" t="s">
        <v>834</v>
      </c>
      <c r="T190" s="113" t="s">
        <v>52</v>
      </c>
      <c r="U190" s="68">
        <v>1</v>
      </c>
      <c r="V190" s="90">
        <v>46.8</v>
      </c>
      <c r="W190" s="113" t="s">
        <v>52</v>
      </c>
      <c r="X190" s="113" t="s">
        <v>52</v>
      </c>
      <c r="Y190" s="90">
        <v>130</v>
      </c>
      <c r="Z190" s="90">
        <v>280</v>
      </c>
      <c r="AA190" s="68">
        <v>0.95</v>
      </c>
      <c r="AB190" s="67" t="s">
        <v>822</v>
      </c>
      <c r="AC190" s="96" t="s">
        <v>801</v>
      </c>
      <c r="AD190" s="67"/>
      <c r="XFC190" s="9"/>
    </row>
    <row r="191" s="1" customFormat="1" ht="56" spans="1:16383">
      <c r="A191" s="67"/>
      <c r="B191" s="67" t="s">
        <v>835</v>
      </c>
      <c r="C191" s="67" t="s">
        <v>738</v>
      </c>
      <c r="D191" s="67" t="s">
        <v>814</v>
      </c>
      <c r="E191" s="67" t="s">
        <v>829</v>
      </c>
      <c r="F191" s="67" t="s">
        <v>830</v>
      </c>
      <c r="G191" s="67" t="s">
        <v>836</v>
      </c>
      <c r="H191" s="67" t="s">
        <v>750</v>
      </c>
      <c r="I191" s="67" t="s">
        <v>837</v>
      </c>
      <c r="J191" s="92" t="s">
        <v>819</v>
      </c>
      <c r="K191" s="89">
        <f t="shared" si="10"/>
        <v>24</v>
      </c>
      <c r="L191" s="90">
        <v>24</v>
      </c>
      <c r="M191" s="97"/>
      <c r="N191" s="97"/>
      <c r="O191" s="97"/>
      <c r="P191" s="97"/>
      <c r="Q191" s="67" t="s">
        <v>837</v>
      </c>
      <c r="R191" s="67" t="s">
        <v>838</v>
      </c>
      <c r="S191" s="67" t="s">
        <v>834</v>
      </c>
      <c r="T191" s="67" t="s">
        <v>52</v>
      </c>
      <c r="U191" s="68">
        <v>1</v>
      </c>
      <c r="V191" s="90">
        <v>28.8</v>
      </c>
      <c r="W191" s="67" t="s">
        <v>52</v>
      </c>
      <c r="X191" s="67" t="s">
        <v>52</v>
      </c>
      <c r="Y191" s="67">
        <v>80</v>
      </c>
      <c r="Z191" s="67">
        <v>180</v>
      </c>
      <c r="AA191" s="68">
        <v>0.95</v>
      </c>
      <c r="AB191" s="67" t="s">
        <v>822</v>
      </c>
      <c r="AC191" s="67" t="s">
        <v>801</v>
      </c>
      <c r="AD191" s="67"/>
      <c r="XFC191" s="9"/>
    </row>
    <row r="192" s="1" customFormat="1" ht="84" spans="1:16383">
      <c r="A192" s="74"/>
      <c r="B192" s="80" t="s">
        <v>839</v>
      </c>
      <c r="C192" s="67" t="s">
        <v>738</v>
      </c>
      <c r="D192" s="67" t="s">
        <v>814</v>
      </c>
      <c r="E192" s="67" t="s">
        <v>829</v>
      </c>
      <c r="F192" s="67" t="s">
        <v>830</v>
      </c>
      <c r="G192" s="67" t="s">
        <v>840</v>
      </c>
      <c r="H192" s="67" t="s">
        <v>743</v>
      </c>
      <c r="I192" s="95" t="s">
        <v>841</v>
      </c>
      <c r="J192" s="92" t="s">
        <v>819</v>
      </c>
      <c r="K192" s="89">
        <f t="shared" si="10"/>
        <v>19.5</v>
      </c>
      <c r="L192" s="96">
        <v>19.5</v>
      </c>
      <c r="M192" s="98"/>
      <c r="N192" s="98"/>
      <c r="O192" s="98"/>
      <c r="P192" s="98"/>
      <c r="Q192" s="95" t="s">
        <v>841</v>
      </c>
      <c r="R192" s="90" t="s">
        <v>842</v>
      </c>
      <c r="S192" s="90" t="s">
        <v>834</v>
      </c>
      <c r="T192" s="90" t="s">
        <v>52</v>
      </c>
      <c r="U192" s="68">
        <v>1</v>
      </c>
      <c r="V192" s="90">
        <v>23.4</v>
      </c>
      <c r="W192" s="90" t="s">
        <v>52</v>
      </c>
      <c r="X192" s="90" t="s">
        <v>52</v>
      </c>
      <c r="Y192" s="90">
        <v>65</v>
      </c>
      <c r="Z192" s="90">
        <v>170</v>
      </c>
      <c r="AA192" s="68">
        <v>0.95</v>
      </c>
      <c r="AB192" s="67" t="s">
        <v>822</v>
      </c>
      <c r="AC192" s="96" t="s">
        <v>801</v>
      </c>
      <c r="AD192" s="122"/>
      <c r="XFC192" s="9"/>
    </row>
    <row r="193" s="1" customFormat="1" ht="98" spans="1:16383">
      <c r="A193" s="67"/>
      <c r="B193" s="80" t="s">
        <v>843</v>
      </c>
      <c r="C193" s="67" t="s">
        <v>738</v>
      </c>
      <c r="D193" s="67" t="s">
        <v>814</v>
      </c>
      <c r="E193" s="67" t="s">
        <v>829</v>
      </c>
      <c r="F193" s="67" t="s">
        <v>830</v>
      </c>
      <c r="G193" s="67"/>
      <c r="H193" s="67" t="s">
        <v>743</v>
      </c>
      <c r="I193" s="95" t="s">
        <v>844</v>
      </c>
      <c r="J193" s="92" t="s">
        <v>819</v>
      </c>
      <c r="K193" s="89">
        <f t="shared" si="10"/>
        <v>25.44</v>
      </c>
      <c r="L193" s="96">
        <v>25.44</v>
      </c>
      <c r="M193" s="90"/>
      <c r="N193" s="90"/>
      <c r="O193" s="90"/>
      <c r="P193" s="90"/>
      <c r="Q193" s="112" t="s">
        <v>844</v>
      </c>
      <c r="R193" s="90" t="s">
        <v>845</v>
      </c>
      <c r="S193" s="90" t="s">
        <v>834</v>
      </c>
      <c r="T193" s="90" t="s">
        <v>52</v>
      </c>
      <c r="U193" s="68">
        <v>1</v>
      </c>
      <c r="V193" s="90">
        <v>30.528</v>
      </c>
      <c r="W193" s="90" t="s">
        <v>52</v>
      </c>
      <c r="X193" s="90" t="s">
        <v>52</v>
      </c>
      <c r="Y193" s="90">
        <v>96</v>
      </c>
      <c r="Z193" s="90">
        <v>241</v>
      </c>
      <c r="AA193" s="68">
        <v>0.95</v>
      </c>
      <c r="AB193" s="67" t="s">
        <v>822</v>
      </c>
      <c r="AC193" s="96" t="s">
        <v>801</v>
      </c>
      <c r="AD193" s="67"/>
      <c r="XFC193" s="9"/>
    </row>
    <row r="194" s="1" customFormat="1" ht="70" spans="1:16383">
      <c r="A194" s="67"/>
      <c r="B194" s="80" t="s">
        <v>846</v>
      </c>
      <c r="C194" s="67" t="s">
        <v>738</v>
      </c>
      <c r="D194" s="67" t="s">
        <v>814</v>
      </c>
      <c r="E194" s="67" t="s">
        <v>829</v>
      </c>
      <c r="F194" s="67" t="s">
        <v>830</v>
      </c>
      <c r="G194" s="67" t="s">
        <v>847</v>
      </c>
      <c r="H194" s="67" t="s">
        <v>743</v>
      </c>
      <c r="I194" s="95" t="s">
        <v>848</v>
      </c>
      <c r="J194" s="92" t="s">
        <v>819</v>
      </c>
      <c r="K194" s="89">
        <f t="shared" si="10"/>
        <v>18.3</v>
      </c>
      <c r="L194" s="96">
        <v>18.3</v>
      </c>
      <c r="M194" s="90"/>
      <c r="N194" s="90"/>
      <c r="O194" s="90"/>
      <c r="P194" s="90"/>
      <c r="Q194" s="112" t="s">
        <v>848</v>
      </c>
      <c r="R194" s="90" t="s">
        <v>849</v>
      </c>
      <c r="S194" s="90" t="s">
        <v>834</v>
      </c>
      <c r="T194" s="90" t="s">
        <v>52</v>
      </c>
      <c r="U194" s="68">
        <v>1</v>
      </c>
      <c r="V194" s="90">
        <v>21.96</v>
      </c>
      <c r="W194" s="90" t="s">
        <v>52</v>
      </c>
      <c r="X194" s="90" t="s">
        <v>52</v>
      </c>
      <c r="Y194" s="90">
        <v>50</v>
      </c>
      <c r="Z194" s="90">
        <v>126</v>
      </c>
      <c r="AA194" s="68">
        <v>0.95</v>
      </c>
      <c r="AB194" s="67" t="s">
        <v>822</v>
      </c>
      <c r="AC194" s="96" t="s">
        <v>801</v>
      </c>
      <c r="AD194" s="67"/>
      <c r="XFC194" s="9"/>
    </row>
    <row r="195" s="1" customFormat="1" ht="70" spans="1:16383">
      <c r="A195" s="67"/>
      <c r="B195" s="80" t="s">
        <v>850</v>
      </c>
      <c r="C195" s="67" t="s">
        <v>738</v>
      </c>
      <c r="D195" s="67" t="s">
        <v>814</v>
      </c>
      <c r="E195" s="67" t="s">
        <v>829</v>
      </c>
      <c r="F195" s="67" t="s">
        <v>830</v>
      </c>
      <c r="G195" s="67" t="s">
        <v>851</v>
      </c>
      <c r="H195" s="67" t="s">
        <v>743</v>
      </c>
      <c r="I195" s="95" t="s">
        <v>852</v>
      </c>
      <c r="J195" s="92" t="s">
        <v>819</v>
      </c>
      <c r="K195" s="89">
        <f t="shared" si="10"/>
        <v>55.5</v>
      </c>
      <c r="L195" s="96">
        <v>55.5</v>
      </c>
      <c r="M195" s="90"/>
      <c r="N195" s="90"/>
      <c r="O195" s="90"/>
      <c r="P195" s="90"/>
      <c r="Q195" s="112" t="s">
        <v>852</v>
      </c>
      <c r="R195" s="90" t="s">
        <v>853</v>
      </c>
      <c r="S195" s="90" t="s">
        <v>834</v>
      </c>
      <c r="T195" s="90" t="s">
        <v>52</v>
      </c>
      <c r="U195" s="68">
        <v>1</v>
      </c>
      <c r="V195" s="90">
        <v>66.6</v>
      </c>
      <c r="W195" s="90" t="s">
        <v>52</v>
      </c>
      <c r="X195" s="90" t="s">
        <v>52</v>
      </c>
      <c r="Y195" s="90">
        <v>185</v>
      </c>
      <c r="Z195" s="90">
        <v>416</v>
      </c>
      <c r="AA195" s="68">
        <v>0.95</v>
      </c>
      <c r="AB195" s="67" t="s">
        <v>822</v>
      </c>
      <c r="AC195" s="96" t="s">
        <v>801</v>
      </c>
      <c r="AD195" s="67"/>
      <c r="XFC195" s="9"/>
    </row>
    <row r="196" s="1" customFormat="1" ht="56" spans="1:16383">
      <c r="A196" s="67"/>
      <c r="B196" s="80" t="s">
        <v>854</v>
      </c>
      <c r="C196" s="67" t="s">
        <v>738</v>
      </c>
      <c r="D196" s="67" t="s">
        <v>814</v>
      </c>
      <c r="E196" s="67" t="s">
        <v>829</v>
      </c>
      <c r="F196" s="67" t="s">
        <v>830</v>
      </c>
      <c r="G196" s="67" t="s">
        <v>855</v>
      </c>
      <c r="H196" s="67" t="s">
        <v>750</v>
      </c>
      <c r="I196" s="95" t="s">
        <v>856</v>
      </c>
      <c r="J196" s="92" t="s">
        <v>819</v>
      </c>
      <c r="K196" s="89">
        <f t="shared" si="10"/>
        <v>22.5</v>
      </c>
      <c r="L196" s="96">
        <v>22.5</v>
      </c>
      <c r="M196" s="90"/>
      <c r="N196" s="90"/>
      <c r="O196" s="90"/>
      <c r="P196" s="90"/>
      <c r="Q196" s="112" t="s">
        <v>856</v>
      </c>
      <c r="R196" s="90" t="s">
        <v>857</v>
      </c>
      <c r="S196" s="90" t="s">
        <v>834</v>
      </c>
      <c r="T196" s="113" t="s">
        <v>52</v>
      </c>
      <c r="U196" s="68">
        <v>1</v>
      </c>
      <c r="V196" s="90">
        <v>27</v>
      </c>
      <c r="W196" s="113" t="s">
        <v>52</v>
      </c>
      <c r="X196" s="113" t="s">
        <v>52</v>
      </c>
      <c r="Y196" s="90">
        <v>75</v>
      </c>
      <c r="Z196" s="90">
        <v>198</v>
      </c>
      <c r="AA196" s="68">
        <v>0.95</v>
      </c>
      <c r="AB196" s="67" t="s">
        <v>822</v>
      </c>
      <c r="AC196" s="96" t="s">
        <v>801</v>
      </c>
      <c r="AD196" s="67"/>
      <c r="XFC196" s="9"/>
    </row>
    <row r="197" s="1" customFormat="1" ht="70" spans="1:16383">
      <c r="A197" s="67"/>
      <c r="B197" s="80" t="s">
        <v>858</v>
      </c>
      <c r="C197" s="67" t="s">
        <v>738</v>
      </c>
      <c r="D197" s="67" t="s">
        <v>814</v>
      </c>
      <c r="E197" s="67" t="s">
        <v>829</v>
      </c>
      <c r="F197" s="67" t="s">
        <v>830</v>
      </c>
      <c r="G197" s="67" t="s">
        <v>859</v>
      </c>
      <c r="H197" s="67" t="s">
        <v>743</v>
      </c>
      <c r="I197" s="95" t="s">
        <v>860</v>
      </c>
      <c r="J197" s="92" t="s">
        <v>819</v>
      </c>
      <c r="K197" s="89">
        <f t="shared" si="10"/>
        <v>36</v>
      </c>
      <c r="L197" s="96">
        <v>36</v>
      </c>
      <c r="M197" s="90"/>
      <c r="N197" s="90"/>
      <c r="O197" s="90"/>
      <c r="P197" s="90"/>
      <c r="Q197" s="112" t="s">
        <v>860</v>
      </c>
      <c r="R197" s="90" t="s">
        <v>861</v>
      </c>
      <c r="S197" s="90" t="s">
        <v>834</v>
      </c>
      <c r="T197" s="113" t="s">
        <v>52</v>
      </c>
      <c r="U197" s="68">
        <v>1</v>
      </c>
      <c r="V197" s="90">
        <v>38</v>
      </c>
      <c r="W197" s="113" t="s">
        <v>52</v>
      </c>
      <c r="X197" s="113" t="s">
        <v>52</v>
      </c>
      <c r="Y197" s="90">
        <v>120</v>
      </c>
      <c r="Z197" s="90">
        <v>356</v>
      </c>
      <c r="AA197" s="68">
        <v>0.95</v>
      </c>
      <c r="AB197" s="67" t="s">
        <v>822</v>
      </c>
      <c r="AC197" s="96" t="s">
        <v>801</v>
      </c>
      <c r="AD197" s="67"/>
      <c r="XFC197" s="9"/>
    </row>
    <row r="198" s="1" customFormat="1" ht="70" spans="1:16383">
      <c r="A198" s="67"/>
      <c r="B198" s="80" t="s">
        <v>862</v>
      </c>
      <c r="C198" s="67" t="s">
        <v>738</v>
      </c>
      <c r="D198" s="67" t="s">
        <v>814</v>
      </c>
      <c r="E198" s="67" t="s">
        <v>829</v>
      </c>
      <c r="F198" s="67" t="s">
        <v>830</v>
      </c>
      <c r="G198" s="67" t="s">
        <v>863</v>
      </c>
      <c r="H198" s="67" t="s">
        <v>743</v>
      </c>
      <c r="I198" s="95" t="s">
        <v>864</v>
      </c>
      <c r="J198" s="92" t="s">
        <v>819</v>
      </c>
      <c r="K198" s="89">
        <f t="shared" si="10"/>
        <v>45</v>
      </c>
      <c r="L198" s="96">
        <v>45</v>
      </c>
      <c r="M198" s="90"/>
      <c r="N198" s="90"/>
      <c r="O198" s="90"/>
      <c r="P198" s="90"/>
      <c r="Q198" s="112" t="s">
        <v>864</v>
      </c>
      <c r="R198" s="90" t="s">
        <v>865</v>
      </c>
      <c r="S198" s="90" t="s">
        <v>834</v>
      </c>
      <c r="T198" s="113" t="s">
        <v>52</v>
      </c>
      <c r="U198" s="68">
        <v>1</v>
      </c>
      <c r="V198" s="90">
        <v>54</v>
      </c>
      <c r="W198" s="113" t="s">
        <v>52</v>
      </c>
      <c r="X198" s="113" t="s">
        <v>52</v>
      </c>
      <c r="Y198" s="90">
        <v>150</v>
      </c>
      <c r="Z198" s="90">
        <v>456</v>
      </c>
      <c r="AA198" s="68">
        <v>0.95</v>
      </c>
      <c r="AB198" s="67" t="s">
        <v>822</v>
      </c>
      <c r="AC198" s="96" t="s">
        <v>801</v>
      </c>
      <c r="AD198" s="67"/>
      <c r="XFC198" s="9"/>
    </row>
    <row r="199" s="1" customFormat="1" ht="84" spans="1:16383">
      <c r="A199" s="67"/>
      <c r="B199" s="80" t="s">
        <v>866</v>
      </c>
      <c r="C199" s="67" t="s">
        <v>738</v>
      </c>
      <c r="D199" s="67" t="s">
        <v>814</v>
      </c>
      <c r="E199" s="67" t="s">
        <v>829</v>
      </c>
      <c r="F199" s="67" t="s">
        <v>830</v>
      </c>
      <c r="G199" s="67" t="s">
        <v>867</v>
      </c>
      <c r="H199" s="67" t="s">
        <v>750</v>
      </c>
      <c r="I199" s="95" t="s">
        <v>837</v>
      </c>
      <c r="J199" s="92" t="s">
        <v>819</v>
      </c>
      <c r="K199" s="89">
        <f t="shared" si="10"/>
        <v>24</v>
      </c>
      <c r="L199" s="96">
        <v>24</v>
      </c>
      <c r="M199" s="128"/>
      <c r="N199" s="128"/>
      <c r="O199" s="128"/>
      <c r="P199" s="128"/>
      <c r="Q199" s="112" t="s">
        <v>837</v>
      </c>
      <c r="R199" s="90" t="s">
        <v>868</v>
      </c>
      <c r="S199" s="90" t="s">
        <v>834</v>
      </c>
      <c r="T199" s="90" t="s">
        <v>52</v>
      </c>
      <c r="U199" s="68">
        <v>1</v>
      </c>
      <c r="V199" s="90">
        <v>28.8</v>
      </c>
      <c r="W199" s="90" t="s">
        <v>52</v>
      </c>
      <c r="X199" s="90" t="s">
        <v>52</v>
      </c>
      <c r="Y199" s="90">
        <v>80</v>
      </c>
      <c r="Z199" s="90">
        <v>180</v>
      </c>
      <c r="AA199" s="68">
        <v>0.95</v>
      </c>
      <c r="AB199" s="67" t="s">
        <v>822</v>
      </c>
      <c r="AC199" s="96" t="s">
        <v>801</v>
      </c>
      <c r="AD199" s="67"/>
      <c r="XFC199" s="9"/>
    </row>
    <row r="200" s="1" customFormat="1" ht="56" spans="1:16383">
      <c r="A200" s="67"/>
      <c r="B200" s="80" t="s">
        <v>869</v>
      </c>
      <c r="C200" s="67" t="s">
        <v>738</v>
      </c>
      <c r="D200" s="67" t="s">
        <v>814</v>
      </c>
      <c r="E200" s="67" t="s">
        <v>829</v>
      </c>
      <c r="F200" s="67" t="s">
        <v>830</v>
      </c>
      <c r="G200" s="67" t="s">
        <v>870</v>
      </c>
      <c r="H200" s="67" t="s">
        <v>750</v>
      </c>
      <c r="I200" s="95" t="s">
        <v>848</v>
      </c>
      <c r="J200" s="92" t="s">
        <v>819</v>
      </c>
      <c r="K200" s="89">
        <f t="shared" si="10"/>
        <v>14</v>
      </c>
      <c r="L200" s="96">
        <v>14</v>
      </c>
      <c r="M200" s="128"/>
      <c r="N200" s="128"/>
      <c r="O200" s="128"/>
      <c r="P200" s="128"/>
      <c r="Q200" s="112" t="s">
        <v>848</v>
      </c>
      <c r="R200" s="90" t="s">
        <v>871</v>
      </c>
      <c r="S200" s="90" t="s">
        <v>834</v>
      </c>
      <c r="T200" s="90" t="s">
        <v>52</v>
      </c>
      <c r="U200" s="68">
        <v>1</v>
      </c>
      <c r="V200" s="90">
        <v>18</v>
      </c>
      <c r="W200" s="90" t="s">
        <v>52</v>
      </c>
      <c r="X200" s="90" t="s">
        <v>52</v>
      </c>
      <c r="Y200" s="90">
        <v>50</v>
      </c>
      <c r="Z200" s="90">
        <v>140</v>
      </c>
      <c r="AA200" s="68">
        <v>0.95</v>
      </c>
      <c r="AB200" s="67" t="s">
        <v>822</v>
      </c>
      <c r="AC200" s="96" t="s">
        <v>801</v>
      </c>
      <c r="AD200" s="67"/>
      <c r="XFC200" s="9"/>
    </row>
    <row r="201" s="1" customFormat="1" ht="98" spans="1:16383">
      <c r="A201" s="67"/>
      <c r="B201" s="59" t="s">
        <v>872</v>
      </c>
      <c r="C201" s="67" t="s">
        <v>738</v>
      </c>
      <c r="D201" s="67" t="s">
        <v>814</v>
      </c>
      <c r="E201" s="67" t="s">
        <v>829</v>
      </c>
      <c r="F201" s="67" t="s">
        <v>830</v>
      </c>
      <c r="G201" s="23" t="s">
        <v>873</v>
      </c>
      <c r="H201" s="15" t="s">
        <v>72</v>
      </c>
      <c r="I201" s="59" t="s">
        <v>874</v>
      </c>
      <c r="J201" s="32" t="s">
        <v>49</v>
      </c>
      <c r="K201" s="18">
        <f t="shared" si="10"/>
        <v>20.596</v>
      </c>
      <c r="L201" s="96">
        <v>20.596</v>
      </c>
      <c r="M201" s="128"/>
      <c r="N201" s="128"/>
      <c r="O201" s="128"/>
      <c r="P201" s="128"/>
      <c r="Q201" s="59" t="s">
        <v>874</v>
      </c>
      <c r="R201" s="94" t="s">
        <v>875</v>
      </c>
      <c r="S201" s="44">
        <v>1</v>
      </c>
      <c r="T201" s="25" t="s">
        <v>52</v>
      </c>
      <c r="U201" s="44">
        <v>1</v>
      </c>
      <c r="V201" s="90"/>
      <c r="W201" s="90"/>
      <c r="X201" s="90"/>
      <c r="Y201" s="90">
        <v>86</v>
      </c>
      <c r="Z201" s="90">
        <v>230</v>
      </c>
      <c r="AA201" s="43">
        <v>0.95</v>
      </c>
      <c r="AB201" s="59" t="s">
        <v>876</v>
      </c>
      <c r="AC201" s="59" t="s">
        <v>877</v>
      </c>
      <c r="AD201" s="67"/>
      <c r="XFC201" s="9"/>
    </row>
    <row r="202" s="1" customFormat="1" ht="70" spans="1:16383">
      <c r="A202" s="67"/>
      <c r="B202" s="80" t="s">
        <v>878</v>
      </c>
      <c r="C202" s="67" t="s">
        <v>738</v>
      </c>
      <c r="D202" s="67" t="s">
        <v>814</v>
      </c>
      <c r="E202" s="67" t="s">
        <v>829</v>
      </c>
      <c r="F202" s="67" t="s">
        <v>830</v>
      </c>
      <c r="G202" s="67" t="s">
        <v>879</v>
      </c>
      <c r="H202" s="67" t="s">
        <v>750</v>
      </c>
      <c r="I202" s="95" t="s">
        <v>864</v>
      </c>
      <c r="J202" s="92" t="s">
        <v>819</v>
      </c>
      <c r="K202" s="89">
        <f t="shared" si="10"/>
        <v>45</v>
      </c>
      <c r="L202" s="96">
        <v>45</v>
      </c>
      <c r="M202" s="128"/>
      <c r="N202" s="128"/>
      <c r="O202" s="128"/>
      <c r="P202" s="128"/>
      <c r="Q202" s="112" t="s">
        <v>864</v>
      </c>
      <c r="R202" s="90" t="s">
        <v>880</v>
      </c>
      <c r="S202" s="90" t="s">
        <v>834</v>
      </c>
      <c r="T202" s="90" t="s">
        <v>52</v>
      </c>
      <c r="U202" s="68">
        <v>1</v>
      </c>
      <c r="V202" s="90">
        <v>21.96</v>
      </c>
      <c r="W202" s="90" t="s">
        <v>52</v>
      </c>
      <c r="X202" s="90" t="s">
        <v>52</v>
      </c>
      <c r="Y202" s="90">
        <v>150</v>
      </c>
      <c r="Z202" s="90">
        <v>326</v>
      </c>
      <c r="AA202" s="68">
        <v>0.95</v>
      </c>
      <c r="AB202" s="67" t="s">
        <v>822</v>
      </c>
      <c r="AC202" s="96" t="s">
        <v>801</v>
      </c>
      <c r="AD202" s="67"/>
      <c r="XFC202" s="9"/>
    </row>
    <row r="203" s="1" customFormat="1" ht="56" spans="1:16383">
      <c r="A203" s="67"/>
      <c r="B203" s="67" t="s">
        <v>881</v>
      </c>
      <c r="C203" s="67" t="s">
        <v>738</v>
      </c>
      <c r="D203" s="80" t="s">
        <v>814</v>
      </c>
      <c r="E203" s="67" t="s">
        <v>882</v>
      </c>
      <c r="F203" s="67" t="s">
        <v>883</v>
      </c>
      <c r="G203" s="76" t="s">
        <v>884</v>
      </c>
      <c r="H203" s="76" t="s">
        <v>743</v>
      </c>
      <c r="I203" s="67" t="s">
        <v>885</v>
      </c>
      <c r="J203" s="92" t="s">
        <v>819</v>
      </c>
      <c r="K203" s="89">
        <f t="shared" si="10"/>
        <v>11.062</v>
      </c>
      <c r="L203" s="90">
        <v>11.062</v>
      </c>
      <c r="M203" s="90"/>
      <c r="N203" s="90"/>
      <c r="O203" s="90"/>
      <c r="P203" s="90"/>
      <c r="Q203" s="79" t="s">
        <v>885</v>
      </c>
      <c r="R203" s="136" t="s">
        <v>886</v>
      </c>
      <c r="S203" s="67" t="s">
        <v>887</v>
      </c>
      <c r="T203" s="67" t="s">
        <v>52</v>
      </c>
      <c r="U203" s="106">
        <v>1</v>
      </c>
      <c r="V203" s="130">
        <v>20.1</v>
      </c>
      <c r="W203" s="68" t="s">
        <v>52</v>
      </c>
      <c r="X203" s="137" t="s">
        <v>52</v>
      </c>
      <c r="Y203" s="67">
        <v>67</v>
      </c>
      <c r="Z203" s="67">
        <v>164</v>
      </c>
      <c r="AA203" s="140" t="s">
        <v>888</v>
      </c>
      <c r="AB203" s="67" t="s">
        <v>822</v>
      </c>
      <c r="AC203" s="80" t="s">
        <v>801</v>
      </c>
      <c r="AD203" s="67"/>
      <c r="XFC203" s="9"/>
    </row>
    <row r="204" s="1" customFormat="1" ht="56" spans="1:16383">
      <c r="A204" s="67"/>
      <c r="B204" s="67" t="s">
        <v>881</v>
      </c>
      <c r="C204" s="67" t="s">
        <v>738</v>
      </c>
      <c r="D204" s="67" t="s">
        <v>814</v>
      </c>
      <c r="E204" s="67" t="s">
        <v>882</v>
      </c>
      <c r="F204" s="67" t="s">
        <v>883</v>
      </c>
      <c r="G204" s="67" t="s">
        <v>889</v>
      </c>
      <c r="H204" s="76" t="s">
        <v>750</v>
      </c>
      <c r="I204" s="67" t="s">
        <v>890</v>
      </c>
      <c r="J204" s="92" t="s">
        <v>819</v>
      </c>
      <c r="K204" s="89">
        <f t="shared" si="10"/>
        <v>2.004</v>
      </c>
      <c r="L204" s="90">
        <v>2.004</v>
      </c>
      <c r="M204" s="129"/>
      <c r="N204" s="129"/>
      <c r="O204" s="129"/>
      <c r="P204" s="129"/>
      <c r="Q204" s="79" t="s">
        <v>891</v>
      </c>
      <c r="R204" s="67" t="s">
        <v>892</v>
      </c>
      <c r="S204" s="67" t="s">
        <v>893</v>
      </c>
      <c r="T204" s="79" t="s">
        <v>52</v>
      </c>
      <c r="U204" s="106">
        <v>1</v>
      </c>
      <c r="V204" s="90" t="s">
        <v>52</v>
      </c>
      <c r="W204" s="67" t="s">
        <v>52</v>
      </c>
      <c r="X204" s="67" t="s">
        <v>52</v>
      </c>
      <c r="Y204" s="141">
        <v>15</v>
      </c>
      <c r="Z204" s="67">
        <v>30</v>
      </c>
      <c r="AA204" s="68">
        <v>0.95</v>
      </c>
      <c r="AB204" s="67" t="s">
        <v>822</v>
      </c>
      <c r="AC204" s="67" t="s">
        <v>801</v>
      </c>
      <c r="AD204" s="67"/>
      <c r="XFC204" s="9"/>
    </row>
    <row r="205" s="1" customFormat="1" ht="56" spans="1:16383">
      <c r="A205" s="67"/>
      <c r="B205" s="67" t="s">
        <v>881</v>
      </c>
      <c r="C205" s="123" t="s">
        <v>738</v>
      </c>
      <c r="D205" s="80" t="s">
        <v>814</v>
      </c>
      <c r="E205" s="75" t="s">
        <v>882</v>
      </c>
      <c r="F205" s="124" t="s">
        <v>883</v>
      </c>
      <c r="G205" s="123" t="s">
        <v>894</v>
      </c>
      <c r="H205" s="123" t="s">
        <v>750</v>
      </c>
      <c r="I205" s="126" t="s">
        <v>895</v>
      </c>
      <c r="J205" s="92" t="s">
        <v>819</v>
      </c>
      <c r="K205" s="89">
        <f t="shared" si="10"/>
        <v>9.22</v>
      </c>
      <c r="L205" s="96">
        <v>9.22</v>
      </c>
      <c r="M205" s="130"/>
      <c r="N205" s="90"/>
      <c r="O205" s="90"/>
      <c r="P205" s="94"/>
      <c r="Q205" s="126" t="s">
        <v>895</v>
      </c>
      <c r="R205" s="136" t="s">
        <v>896</v>
      </c>
      <c r="S205" s="67" t="s">
        <v>821</v>
      </c>
      <c r="T205" s="67" t="s">
        <v>52</v>
      </c>
      <c r="U205" s="106">
        <v>1</v>
      </c>
      <c r="V205" s="130">
        <v>11</v>
      </c>
      <c r="W205" s="68" t="s">
        <v>52</v>
      </c>
      <c r="X205" s="137" t="s">
        <v>52</v>
      </c>
      <c r="Y205" s="142">
        <v>45</v>
      </c>
      <c r="Z205" s="142">
        <v>91</v>
      </c>
      <c r="AA205" s="68">
        <v>0.95</v>
      </c>
      <c r="AB205" s="67" t="s">
        <v>822</v>
      </c>
      <c r="AC205" s="123" t="s">
        <v>801</v>
      </c>
      <c r="AD205" s="143"/>
      <c r="XFC205" s="9"/>
    </row>
    <row r="206" s="1" customFormat="1" ht="56" spans="1:16383">
      <c r="A206" s="67"/>
      <c r="B206" s="67" t="s">
        <v>881</v>
      </c>
      <c r="C206" s="125" t="s">
        <v>738</v>
      </c>
      <c r="D206" s="80" t="s">
        <v>814</v>
      </c>
      <c r="E206" s="75" t="s">
        <v>882</v>
      </c>
      <c r="F206" s="125" t="s">
        <v>883</v>
      </c>
      <c r="G206" s="123" t="s">
        <v>897</v>
      </c>
      <c r="H206" s="123" t="s">
        <v>743</v>
      </c>
      <c r="I206" s="125" t="s">
        <v>898</v>
      </c>
      <c r="J206" s="92" t="s">
        <v>819</v>
      </c>
      <c r="K206" s="89">
        <f t="shared" si="10"/>
        <v>10.2</v>
      </c>
      <c r="L206" s="129">
        <v>10.2</v>
      </c>
      <c r="M206" s="89"/>
      <c r="N206" s="96"/>
      <c r="O206" s="96"/>
      <c r="P206" s="96"/>
      <c r="Q206" s="79" t="s">
        <v>898</v>
      </c>
      <c r="R206" s="138" t="s">
        <v>899</v>
      </c>
      <c r="S206" s="67" t="s">
        <v>821</v>
      </c>
      <c r="T206" s="139" t="s">
        <v>52</v>
      </c>
      <c r="U206" s="106">
        <v>1</v>
      </c>
      <c r="V206" s="94">
        <v>12</v>
      </c>
      <c r="W206" s="68" t="s">
        <v>52</v>
      </c>
      <c r="X206" s="137" t="s">
        <v>52</v>
      </c>
      <c r="Y206" s="129">
        <v>53</v>
      </c>
      <c r="Z206" s="129">
        <v>128</v>
      </c>
      <c r="AA206" s="68">
        <v>0.95</v>
      </c>
      <c r="AB206" s="67" t="s">
        <v>822</v>
      </c>
      <c r="AC206" s="123" t="s">
        <v>801</v>
      </c>
      <c r="AD206" s="67"/>
      <c r="XFC206" s="9"/>
    </row>
    <row r="207" s="1" customFormat="1" ht="56" spans="1:16383">
      <c r="A207" s="67"/>
      <c r="B207" s="67" t="s">
        <v>881</v>
      </c>
      <c r="C207" s="125" t="s">
        <v>738</v>
      </c>
      <c r="D207" s="80" t="s">
        <v>814</v>
      </c>
      <c r="E207" s="75" t="s">
        <v>882</v>
      </c>
      <c r="F207" s="125" t="s">
        <v>883</v>
      </c>
      <c r="G207" s="123" t="s">
        <v>900</v>
      </c>
      <c r="H207" s="123" t="s">
        <v>743</v>
      </c>
      <c r="I207" s="125" t="s">
        <v>901</v>
      </c>
      <c r="J207" s="92" t="s">
        <v>819</v>
      </c>
      <c r="K207" s="89">
        <f t="shared" si="10"/>
        <v>4.636</v>
      </c>
      <c r="L207" s="129">
        <v>4.636</v>
      </c>
      <c r="M207" s="89"/>
      <c r="N207" s="96"/>
      <c r="O207" s="96"/>
      <c r="P207" s="96"/>
      <c r="Q207" s="79" t="s">
        <v>901</v>
      </c>
      <c r="R207" s="138" t="s">
        <v>902</v>
      </c>
      <c r="S207" s="67" t="s">
        <v>821</v>
      </c>
      <c r="T207" s="139" t="s">
        <v>52</v>
      </c>
      <c r="U207" s="106">
        <v>1</v>
      </c>
      <c r="V207" s="94">
        <v>5.5</v>
      </c>
      <c r="W207" s="68" t="s">
        <v>52</v>
      </c>
      <c r="X207" s="137" t="s">
        <v>52</v>
      </c>
      <c r="Y207" s="129">
        <v>25</v>
      </c>
      <c r="Z207" s="129">
        <v>46</v>
      </c>
      <c r="AA207" s="68">
        <v>0.95</v>
      </c>
      <c r="AB207" s="67" t="s">
        <v>822</v>
      </c>
      <c r="AC207" s="123" t="s">
        <v>801</v>
      </c>
      <c r="AD207" s="67"/>
      <c r="XFC207" s="9"/>
    </row>
    <row r="208" s="1" customFormat="1" ht="56" spans="1:16383">
      <c r="A208" s="74"/>
      <c r="B208" s="67" t="s">
        <v>881</v>
      </c>
      <c r="C208" s="67" t="s">
        <v>738</v>
      </c>
      <c r="D208" s="67" t="s">
        <v>814</v>
      </c>
      <c r="E208" s="75" t="s">
        <v>882</v>
      </c>
      <c r="F208" s="67" t="s">
        <v>883</v>
      </c>
      <c r="G208" s="67" t="s">
        <v>903</v>
      </c>
      <c r="H208" s="67" t="s">
        <v>750</v>
      </c>
      <c r="I208" s="74" t="s">
        <v>904</v>
      </c>
      <c r="J208" s="92" t="s">
        <v>819</v>
      </c>
      <c r="K208" s="89">
        <f t="shared" si="10"/>
        <v>4.68</v>
      </c>
      <c r="L208" s="89">
        <v>4.68</v>
      </c>
      <c r="M208" s="90"/>
      <c r="N208" s="90"/>
      <c r="O208" s="90"/>
      <c r="P208" s="90"/>
      <c r="Q208" s="74" t="s">
        <v>904</v>
      </c>
      <c r="R208" s="79" t="s">
        <v>905</v>
      </c>
      <c r="S208" s="67" t="s">
        <v>821</v>
      </c>
      <c r="T208" s="67" t="s">
        <v>52</v>
      </c>
      <c r="U208" s="68">
        <v>1</v>
      </c>
      <c r="V208" s="90" t="s">
        <v>52</v>
      </c>
      <c r="W208" s="67" t="s">
        <v>52</v>
      </c>
      <c r="X208" s="67" t="s">
        <v>52</v>
      </c>
      <c r="Y208" s="94">
        <v>20</v>
      </c>
      <c r="Z208" s="94">
        <v>36</v>
      </c>
      <c r="AA208" s="68">
        <v>0.95</v>
      </c>
      <c r="AB208" s="67" t="s">
        <v>822</v>
      </c>
      <c r="AC208" s="80" t="s">
        <v>801</v>
      </c>
      <c r="AD208" s="67"/>
      <c r="XFC208" s="9"/>
    </row>
    <row r="209" s="1" customFormat="1" ht="56" spans="1:16383">
      <c r="A209" s="74"/>
      <c r="B209" s="67" t="s">
        <v>881</v>
      </c>
      <c r="C209" s="67" t="s">
        <v>738</v>
      </c>
      <c r="D209" s="80" t="s">
        <v>814</v>
      </c>
      <c r="E209" s="75" t="s">
        <v>882</v>
      </c>
      <c r="F209" s="80" t="s">
        <v>883</v>
      </c>
      <c r="G209" s="80" t="s">
        <v>906</v>
      </c>
      <c r="H209" s="80" t="s">
        <v>750</v>
      </c>
      <c r="I209" s="131" t="s">
        <v>907</v>
      </c>
      <c r="J209" s="92" t="s">
        <v>819</v>
      </c>
      <c r="K209" s="89">
        <f t="shared" si="10"/>
        <v>2.296</v>
      </c>
      <c r="L209" s="132">
        <v>2.296</v>
      </c>
      <c r="M209" s="132"/>
      <c r="N209" s="132"/>
      <c r="O209" s="132"/>
      <c r="P209" s="132"/>
      <c r="Q209" s="79" t="s">
        <v>908</v>
      </c>
      <c r="R209" s="79" t="s">
        <v>909</v>
      </c>
      <c r="S209" s="68" t="s">
        <v>821</v>
      </c>
      <c r="T209" s="79" t="s">
        <v>52</v>
      </c>
      <c r="U209" s="106">
        <v>1</v>
      </c>
      <c r="V209" s="90">
        <v>2.7</v>
      </c>
      <c r="W209" s="79" t="s">
        <v>52</v>
      </c>
      <c r="X209" s="79" t="s">
        <v>52</v>
      </c>
      <c r="Y209" s="144">
        <v>9</v>
      </c>
      <c r="Z209" s="144">
        <v>17</v>
      </c>
      <c r="AA209" s="68">
        <v>0.95</v>
      </c>
      <c r="AB209" s="67" t="s">
        <v>822</v>
      </c>
      <c r="AC209" s="67" t="s">
        <v>801</v>
      </c>
      <c r="AD209" s="67"/>
      <c r="XFC209" s="9"/>
    </row>
    <row r="210" s="1" customFormat="1" ht="70" spans="1:16383">
      <c r="A210" s="74"/>
      <c r="B210" s="67" t="s">
        <v>881</v>
      </c>
      <c r="C210" s="67" t="s">
        <v>738</v>
      </c>
      <c r="D210" s="67" t="s">
        <v>814</v>
      </c>
      <c r="E210" s="75" t="s">
        <v>882</v>
      </c>
      <c r="F210" s="67" t="s">
        <v>883</v>
      </c>
      <c r="G210" s="67" t="s">
        <v>910</v>
      </c>
      <c r="H210" s="67" t="s">
        <v>750</v>
      </c>
      <c r="I210" s="74" t="s">
        <v>911</v>
      </c>
      <c r="J210" s="92" t="s">
        <v>819</v>
      </c>
      <c r="K210" s="89">
        <f t="shared" si="10"/>
        <v>6.42</v>
      </c>
      <c r="L210" s="89">
        <v>6.42</v>
      </c>
      <c r="M210" s="90"/>
      <c r="N210" s="90"/>
      <c r="O210" s="90"/>
      <c r="P210" s="90"/>
      <c r="Q210" s="74" t="s">
        <v>911</v>
      </c>
      <c r="R210" s="136" t="s">
        <v>912</v>
      </c>
      <c r="S210" s="67" t="s">
        <v>821</v>
      </c>
      <c r="T210" s="67" t="s">
        <v>52</v>
      </c>
      <c r="U210" s="106">
        <v>1</v>
      </c>
      <c r="V210" s="130">
        <v>10</v>
      </c>
      <c r="W210" s="68" t="s">
        <v>52</v>
      </c>
      <c r="X210" s="137" t="s">
        <v>52</v>
      </c>
      <c r="Y210" s="74">
        <v>50</v>
      </c>
      <c r="Z210" s="74">
        <v>110</v>
      </c>
      <c r="AA210" s="68">
        <v>1</v>
      </c>
      <c r="AB210" s="67" t="s">
        <v>822</v>
      </c>
      <c r="AC210" s="80" t="s">
        <v>801</v>
      </c>
      <c r="AD210" s="67"/>
      <c r="XFC210" s="9"/>
    </row>
    <row r="211" s="1" customFormat="1" ht="70" spans="1:16383">
      <c r="A211" s="67"/>
      <c r="B211" s="67" t="s">
        <v>881</v>
      </c>
      <c r="C211" s="96" t="s">
        <v>738</v>
      </c>
      <c r="D211" s="80" t="s">
        <v>814</v>
      </c>
      <c r="E211" s="75" t="s">
        <v>882</v>
      </c>
      <c r="F211" s="80" t="s">
        <v>883</v>
      </c>
      <c r="G211" s="80" t="s">
        <v>913</v>
      </c>
      <c r="H211" s="80" t="s">
        <v>750</v>
      </c>
      <c r="I211" s="80" t="s">
        <v>914</v>
      </c>
      <c r="J211" s="92" t="s">
        <v>819</v>
      </c>
      <c r="K211" s="89">
        <f t="shared" si="10"/>
        <v>6.98</v>
      </c>
      <c r="L211" s="96">
        <v>6.98</v>
      </c>
      <c r="M211" s="132"/>
      <c r="N211" s="132"/>
      <c r="O211" s="132"/>
      <c r="P211" s="132"/>
      <c r="Q211" s="80" t="s">
        <v>915</v>
      </c>
      <c r="R211" s="67" t="s">
        <v>916</v>
      </c>
      <c r="S211" s="67" t="s">
        <v>821</v>
      </c>
      <c r="T211" s="67" t="s">
        <v>52</v>
      </c>
      <c r="U211" s="68">
        <v>1</v>
      </c>
      <c r="V211" s="90">
        <v>10</v>
      </c>
      <c r="W211" s="67" t="s">
        <v>52</v>
      </c>
      <c r="X211" s="67" t="s">
        <v>52</v>
      </c>
      <c r="Y211" s="80">
        <v>33</v>
      </c>
      <c r="Z211" s="80">
        <v>74</v>
      </c>
      <c r="AA211" s="68">
        <v>0.95</v>
      </c>
      <c r="AB211" s="67" t="s">
        <v>822</v>
      </c>
      <c r="AC211" s="80" t="s">
        <v>801</v>
      </c>
      <c r="AD211" s="67"/>
      <c r="XFC211" s="9"/>
    </row>
    <row r="212" s="1" customFormat="1" ht="56" spans="1:16383">
      <c r="A212" s="67"/>
      <c r="B212" s="80" t="s">
        <v>917</v>
      </c>
      <c r="C212" s="80" t="s">
        <v>738</v>
      </c>
      <c r="D212" s="80" t="s">
        <v>814</v>
      </c>
      <c r="E212" s="67" t="s">
        <v>918</v>
      </c>
      <c r="F212" s="80" t="s">
        <v>919</v>
      </c>
      <c r="G212" s="80" t="s">
        <v>920</v>
      </c>
      <c r="H212" s="67" t="s">
        <v>750</v>
      </c>
      <c r="I212" s="80" t="s">
        <v>921</v>
      </c>
      <c r="J212" s="92" t="s">
        <v>819</v>
      </c>
      <c r="K212" s="89">
        <f t="shared" si="10"/>
        <v>3.9</v>
      </c>
      <c r="L212" s="96">
        <v>3.9</v>
      </c>
      <c r="M212" s="96"/>
      <c r="N212" s="96"/>
      <c r="O212" s="96"/>
      <c r="P212" s="96"/>
      <c r="Q212" s="80" t="s">
        <v>921</v>
      </c>
      <c r="R212" s="67" t="s">
        <v>922</v>
      </c>
      <c r="S212" s="67" t="s">
        <v>821</v>
      </c>
      <c r="T212" s="67" t="s">
        <v>52</v>
      </c>
      <c r="U212" s="68">
        <v>1</v>
      </c>
      <c r="V212" s="96">
        <v>4.6</v>
      </c>
      <c r="W212" s="67" t="s">
        <v>52</v>
      </c>
      <c r="X212" s="67" t="s">
        <v>52</v>
      </c>
      <c r="Y212" s="80">
        <v>13</v>
      </c>
      <c r="Z212" s="80">
        <v>31</v>
      </c>
      <c r="AA212" s="68">
        <v>0.95</v>
      </c>
      <c r="AB212" s="67" t="s">
        <v>822</v>
      </c>
      <c r="AC212" s="80" t="s">
        <v>923</v>
      </c>
      <c r="AD212" s="119"/>
      <c r="XFC212" s="9"/>
    </row>
    <row r="213" s="1" customFormat="1" ht="56" spans="1:16383">
      <c r="A213" s="67"/>
      <c r="B213" s="80" t="s">
        <v>924</v>
      </c>
      <c r="C213" s="67" t="s">
        <v>738</v>
      </c>
      <c r="D213" s="80" t="s">
        <v>814</v>
      </c>
      <c r="E213" s="67" t="s">
        <v>918</v>
      </c>
      <c r="F213" s="80" t="s">
        <v>919</v>
      </c>
      <c r="G213" s="67" t="s">
        <v>925</v>
      </c>
      <c r="H213" s="67" t="s">
        <v>750</v>
      </c>
      <c r="I213" s="67" t="s">
        <v>926</v>
      </c>
      <c r="J213" s="92" t="s">
        <v>819</v>
      </c>
      <c r="K213" s="89">
        <f t="shared" si="10"/>
        <v>12.9</v>
      </c>
      <c r="L213" s="96">
        <v>12.9</v>
      </c>
      <c r="M213" s="90"/>
      <c r="N213" s="90"/>
      <c r="O213" s="90"/>
      <c r="P213" s="90"/>
      <c r="Q213" s="67" t="s">
        <v>926</v>
      </c>
      <c r="R213" s="67" t="s">
        <v>927</v>
      </c>
      <c r="S213" s="67" t="s">
        <v>821</v>
      </c>
      <c r="T213" s="67" t="s">
        <v>52</v>
      </c>
      <c r="U213" s="106">
        <v>1</v>
      </c>
      <c r="V213" s="90">
        <v>15</v>
      </c>
      <c r="W213" s="67" t="s">
        <v>52</v>
      </c>
      <c r="X213" s="67" t="s">
        <v>52</v>
      </c>
      <c r="Y213" s="90">
        <v>43</v>
      </c>
      <c r="Z213" s="90">
        <v>120</v>
      </c>
      <c r="AA213" s="68">
        <v>0.95</v>
      </c>
      <c r="AB213" s="67" t="s">
        <v>822</v>
      </c>
      <c r="AC213" s="80" t="s">
        <v>923</v>
      </c>
      <c r="AD213" s="119"/>
      <c r="XFC213" s="9"/>
    </row>
    <row r="214" s="1" customFormat="1" ht="56" spans="1:16383">
      <c r="A214" s="67"/>
      <c r="B214" s="80" t="s">
        <v>928</v>
      </c>
      <c r="C214" s="80" t="s">
        <v>738</v>
      </c>
      <c r="D214" s="80" t="s">
        <v>814</v>
      </c>
      <c r="E214" s="67" t="s">
        <v>918</v>
      </c>
      <c r="F214" s="80" t="s">
        <v>919</v>
      </c>
      <c r="G214" s="80" t="s">
        <v>929</v>
      </c>
      <c r="H214" s="80" t="s">
        <v>743</v>
      </c>
      <c r="I214" s="80" t="s">
        <v>930</v>
      </c>
      <c r="J214" s="92" t="s">
        <v>819</v>
      </c>
      <c r="K214" s="89">
        <f t="shared" si="10"/>
        <v>18</v>
      </c>
      <c r="L214" s="96">
        <v>18</v>
      </c>
      <c r="M214" s="96"/>
      <c r="N214" s="96"/>
      <c r="O214" s="96"/>
      <c r="P214" s="96"/>
      <c r="Q214" s="80" t="s">
        <v>930</v>
      </c>
      <c r="R214" s="67" t="s">
        <v>931</v>
      </c>
      <c r="S214" s="67" t="s">
        <v>821</v>
      </c>
      <c r="T214" s="67" t="s">
        <v>52</v>
      </c>
      <c r="U214" s="68">
        <v>1</v>
      </c>
      <c r="V214" s="96">
        <v>24</v>
      </c>
      <c r="W214" s="67" t="s">
        <v>52</v>
      </c>
      <c r="X214" s="67" t="s">
        <v>52</v>
      </c>
      <c r="Y214" s="80">
        <v>60</v>
      </c>
      <c r="Z214" s="80">
        <v>126</v>
      </c>
      <c r="AA214" s="68">
        <v>0.95</v>
      </c>
      <c r="AB214" s="67" t="s">
        <v>822</v>
      </c>
      <c r="AC214" s="80" t="s">
        <v>923</v>
      </c>
      <c r="AD214" s="119"/>
      <c r="XFC214" s="9"/>
    </row>
    <row r="215" s="1" customFormat="1" ht="70" spans="1:16383">
      <c r="A215" s="67"/>
      <c r="B215" s="80" t="s">
        <v>932</v>
      </c>
      <c r="C215" s="80" t="s">
        <v>738</v>
      </c>
      <c r="D215" s="80" t="s">
        <v>814</v>
      </c>
      <c r="E215" s="67" t="s">
        <v>918</v>
      </c>
      <c r="F215" s="80" t="s">
        <v>919</v>
      </c>
      <c r="G215" s="80" t="s">
        <v>933</v>
      </c>
      <c r="H215" s="80" t="s">
        <v>743</v>
      </c>
      <c r="I215" s="80" t="s">
        <v>934</v>
      </c>
      <c r="J215" s="92" t="s">
        <v>819</v>
      </c>
      <c r="K215" s="89">
        <f t="shared" si="10"/>
        <v>20.082</v>
      </c>
      <c r="L215" s="96">
        <v>20.082</v>
      </c>
      <c r="M215" s="96"/>
      <c r="N215" s="96"/>
      <c r="O215" s="96"/>
      <c r="P215" s="96"/>
      <c r="Q215" s="80" t="s">
        <v>934</v>
      </c>
      <c r="R215" s="67" t="s">
        <v>935</v>
      </c>
      <c r="S215" s="67" t="s">
        <v>821</v>
      </c>
      <c r="T215" s="67" t="s">
        <v>52</v>
      </c>
      <c r="U215" s="68">
        <v>1</v>
      </c>
      <c r="V215" s="96">
        <v>31</v>
      </c>
      <c r="W215" s="67" t="s">
        <v>52</v>
      </c>
      <c r="X215" s="67" t="s">
        <v>52</v>
      </c>
      <c r="Y215" s="80">
        <v>75</v>
      </c>
      <c r="Z215" s="80">
        <v>160</v>
      </c>
      <c r="AA215" s="68">
        <v>0.95</v>
      </c>
      <c r="AB215" s="67" t="s">
        <v>822</v>
      </c>
      <c r="AC215" s="80" t="s">
        <v>923</v>
      </c>
      <c r="AD215" s="119"/>
      <c r="XFC215" s="9"/>
    </row>
    <row r="216" s="1" customFormat="1" ht="56" spans="1:16383">
      <c r="A216" s="67"/>
      <c r="B216" s="80" t="s">
        <v>936</v>
      </c>
      <c r="C216" s="80" t="s">
        <v>738</v>
      </c>
      <c r="D216" s="80" t="s">
        <v>814</v>
      </c>
      <c r="E216" s="67" t="s">
        <v>918</v>
      </c>
      <c r="F216" s="80" t="s">
        <v>919</v>
      </c>
      <c r="G216" s="80" t="s">
        <v>937</v>
      </c>
      <c r="H216" s="80" t="s">
        <v>750</v>
      </c>
      <c r="I216" s="80" t="s">
        <v>938</v>
      </c>
      <c r="J216" s="92" t="s">
        <v>819</v>
      </c>
      <c r="K216" s="89">
        <f t="shared" si="10"/>
        <v>13.5</v>
      </c>
      <c r="L216" s="96">
        <v>13.5</v>
      </c>
      <c r="M216" s="96"/>
      <c r="N216" s="96"/>
      <c r="O216" s="96"/>
      <c r="P216" s="96"/>
      <c r="Q216" s="80" t="s">
        <v>938</v>
      </c>
      <c r="R216" s="67" t="s">
        <v>939</v>
      </c>
      <c r="S216" s="67" t="s">
        <v>821</v>
      </c>
      <c r="T216" s="67" t="s">
        <v>52</v>
      </c>
      <c r="U216" s="68">
        <v>1</v>
      </c>
      <c r="V216" s="96">
        <v>15</v>
      </c>
      <c r="W216" s="67" t="s">
        <v>52</v>
      </c>
      <c r="X216" s="67" t="s">
        <v>52</v>
      </c>
      <c r="Y216" s="80">
        <v>45</v>
      </c>
      <c r="Z216" s="80">
        <v>103</v>
      </c>
      <c r="AA216" s="68">
        <v>0.95</v>
      </c>
      <c r="AB216" s="67" t="s">
        <v>822</v>
      </c>
      <c r="AC216" s="80" t="s">
        <v>923</v>
      </c>
      <c r="AD216" s="119"/>
      <c r="XFC216" s="9"/>
    </row>
    <row r="217" s="1" customFormat="1" ht="56" spans="1:16383">
      <c r="A217" s="67"/>
      <c r="B217" s="80" t="s">
        <v>940</v>
      </c>
      <c r="C217" s="80" t="s">
        <v>738</v>
      </c>
      <c r="D217" s="80" t="s">
        <v>814</v>
      </c>
      <c r="E217" s="67" t="s">
        <v>918</v>
      </c>
      <c r="F217" s="80" t="s">
        <v>919</v>
      </c>
      <c r="G217" s="80" t="s">
        <v>941</v>
      </c>
      <c r="H217" s="80" t="s">
        <v>750</v>
      </c>
      <c r="I217" s="80" t="s">
        <v>942</v>
      </c>
      <c r="J217" s="92" t="s">
        <v>819</v>
      </c>
      <c r="K217" s="89">
        <f t="shared" si="10"/>
        <v>4.32</v>
      </c>
      <c r="L217" s="96">
        <v>4.32</v>
      </c>
      <c r="M217" s="96"/>
      <c r="N217" s="96"/>
      <c r="O217" s="96"/>
      <c r="P217" s="96"/>
      <c r="Q217" s="80" t="s">
        <v>942</v>
      </c>
      <c r="R217" s="67" t="s">
        <v>943</v>
      </c>
      <c r="S217" s="67" t="s">
        <v>821</v>
      </c>
      <c r="T217" s="67" t="s">
        <v>52</v>
      </c>
      <c r="U217" s="68">
        <v>1</v>
      </c>
      <c r="V217" s="96">
        <v>6.3</v>
      </c>
      <c r="W217" s="67" t="s">
        <v>52</v>
      </c>
      <c r="X217" s="67" t="s">
        <v>52</v>
      </c>
      <c r="Y217" s="80">
        <v>15</v>
      </c>
      <c r="Z217" s="80">
        <v>33</v>
      </c>
      <c r="AA217" s="68">
        <v>0.95</v>
      </c>
      <c r="AB217" s="67" t="s">
        <v>822</v>
      </c>
      <c r="AC217" s="80" t="s">
        <v>923</v>
      </c>
      <c r="AD217" s="119"/>
      <c r="XFC217" s="9"/>
    </row>
    <row r="218" s="1" customFormat="1" ht="56" spans="1:16383">
      <c r="A218" s="67"/>
      <c r="B218" s="80" t="s">
        <v>944</v>
      </c>
      <c r="C218" s="80" t="s">
        <v>738</v>
      </c>
      <c r="D218" s="80" t="s">
        <v>814</v>
      </c>
      <c r="E218" s="67" t="s">
        <v>918</v>
      </c>
      <c r="F218" s="80" t="s">
        <v>919</v>
      </c>
      <c r="G218" s="80" t="s">
        <v>945</v>
      </c>
      <c r="H218" s="80" t="s">
        <v>750</v>
      </c>
      <c r="I218" s="80" t="s">
        <v>946</v>
      </c>
      <c r="J218" s="92" t="s">
        <v>819</v>
      </c>
      <c r="K218" s="89">
        <f t="shared" si="10"/>
        <v>3.84</v>
      </c>
      <c r="L218" s="96">
        <v>3.84</v>
      </c>
      <c r="M218" s="96"/>
      <c r="N218" s="96"/>
      <c r="O218" s="96"/>
      <c r="P218" s="96"/>
      <c r="Q218" s="80" t="s">
        <v>946</v>
      </c>
      <c r="R218" s="67" t="s">
        <v>947</v>
      </c>
      <c r="S218" s="67" t="s">
        <v>821</v>
      </c>
      <c r="T218" s="67" t="s">
        <v>52</v>
      </c>
      <c r="U218" s="68">
        <v>1</v>
      </c>
      <c r="V218" s="96">
        <v>5.3</v>
      </c>
      <c r="W218" s="67" t="s">
        <v>52</v>
      </c>
      <c r="X218" s="67" t="s">
        <v>52</v>
      </c>
      <c r="Y218" s="80">
        <v>16</v>
      </c>
      <c r="Z218" s="80">
        <v>43</v>
      </c>
      <c r="AA218" s="68">
        <v>0.95</v>
      </c>
      <c r="AB218" s="67" t="s">
        <v>822</v>
      </c>
      <c r="AC218" s="80" t="s">
        <v>923</v>
      </c>
      <c r="AD218" s="119"/>
      <c r="XFC218" s="9"/>
    </row>
    <row r="219" s="1" customFormat="1" ht="56" spans="1:16383">
      <c r="A219" s="67"/>
      <c r="B219" s="80" t="s">
        <v>948</v>
      </c>
      <c r="C219" s="80" t="s">
        <v>738</v>
      </c>
      <c r="D219" s="80" t="s">
        <v>814</v>
      </c>
      <c r="E219" s="67" t="s">
        <v>918</v>
      </c>
      <c r="F219" s="80" t="s">
        <v>919</v>
      </c>
      <c r="G219" s="80" t="s">
        <v>949</v>
      </c>
      <c r="H219" s="80" t="s">
        <v>743</v>
      </c>
      <c r="I219" s="80" t="s">
        <v>950</v>
      </c>
      <c r="J219" s="92" t="s">
        <v>819</v>
      </c>
      <c r="K219" s="89">
        <f t="shared" si="10"/>
        <v>23</v>
      </c>
      <c r="L219" s="96">
        <v>23</v>
      </c>
      <c r="M219" s="96"/>
      <c r="N219" s="96"/>
      <c r="O219" s="96"/>
      <c r="P219" s="96"/>
      <c r="Q219" s="80" t="s">
        <v>950</v>
      </c>
      <c r="R219" s="67" t="s">
        <v>951</v>
      </c>
      <c r="S219" s="67" t="s">
        <v>821</v>
      </c>
      <c r="T219" s="67" t="s">
        <v>52</v>
      </c>
      <c r="U219" s="68">
        <v>1</v>
      </c>
      <c r="V219" s="96">
        <v>26.1</v>
      </c>
      <c r="W219" s="67" t="s">
        <v>52</v>
      </c>
      <c r="X219" s="67" t="s">
        <v>52</v>
      </c>
      <c r="Y219" s="80">
        <v>95</v>
      </c>
      <c r="Z219" s="80">
        <v>182</v>
      </c>
      <c r="AA219" s="68">
        <v>0.95</v>
      </c>
      <c r="AB219" s="67" t="s">
        <v>822</v>
      </c>
      <c r="AC219" s="80" t="s">
        <v>923</v>
      </c>
      <c r="AD219" s="119"/>
      <c r="XFC219" s="9"/>
    </row>
    <row r="220" s="1" customFormat="1" ht="56" spans="1:16383">
      <c r="A220" s="67"/>
      <c r="B220" s="80" t="s">
        <v>952</v>
      </c>
      <c r="C220" s="80" t="s">
        <v>738</v>
      </c>
      <c r="D220" s="80" t="s">
        <v>814</v>
      </c>
      <c r="E220" s="67" t="s">
        <v>918</v>
      </c>
      <c r="F220" s="80" t="s">
        <v>919</v>
      </c>
      <c r="G220" s="80" t="s">
        <v>953</v>
      </c>
      <c r="H220" s="80" t="s">
        <v>750</v>
      </c>
      <c r="I220" s="80" t="s">
        <v>954</v>
      </c>
      <c r="J220" s="92" t="s">
        <v>819</v>
      </c>
      <c r="K220" s="89">
        <f t="shared" si="10"/>
        <v>12</v>
      </c>
      <c r="L220" s="96">
        <v>12</v>
      </c>
      <c r="M220" s="96"/>
      <c r="N220" s="96"/>
      <c r="O220" s="96"/>
      <c r="P220" s="96"/>
      <c r="Q220" s="80" t="s">
        <v>954</v>
      </c>
      <c r="R220" s="67" t="s">
        <v>955</v>
      </c>
      <c r="S220" s="67" t="s">
        <v>821</v>
      </c>
      <c r="T220" s="67" t="s">
        <v>52</v>
      </c>
      <c r="U220" s="68">
        <v>1</v>
      </c>
      <c r="V220" s="96">
        <v>14</v>
      </c>
      <c r="W220" s="67" t="s">
        <v>52</v>
      </c>
      <c r="X220" s="67" t="s">
        <v>52</v>
      </c>
      <c r="Y220" s="80">
        <v>30</v>
      </c>
      <c r="Z220" s="80">
        <v>75</v>
      </c>
      <c r="AA220" s="68">
        <v>0.95</v>
      </c>
      <c r="AB220" s="67" t="s">
        <v>822</v>
      </c>
      <c r="AC220" s="80" t="s">
        <v>923</v>
      </c>
      <c r="AD220" s="119"/>
      <c r="XFC220" s="9"/>
    </row>
    <row r="221" s="1" customFormat="1" ht="56" spans="1:16383">
      <c r="A221" s="67"/>
      <c r="B221" s="80" t="s">
        <v>956</v>
      </c>
      <c r="C221" s="67" t="s">
        <v>738</v>
      </c>
      <c r="D221" s="80" t="s">
        <v>814</v>
      </c>
      <c r="E221" s="126" t="s">
        <v>740</v>
      </c>
      <c r="F221" s="67" t="s">
        <v>741</v>
      </c>
      <c r="G221" s="67" t="s">
        <v>957</v>
      </c>
      <c r="H221" s="67" t="s">
        <v>743</v>
      </c>
      <c r="I221" s="67" t="s">
        <v>958</v>
      </c>
      <c r="J221" s="92" t="s">
        <v>819</v>
      </c>
      <c r="K221" s="89">
        <f t="shared" si="10"/>
        <v>4.46</v>
      </c>
      <c r="L221" s="90">
        <v>4.46</v>
      </c>
      <c r="M221" s="96"/>
      <c r="N221" s="96"/>
      <c r="O221" s="96"/>
      <c r="P221" s="96"/>
      <c r="Q221" s="79" t="s">
        <v>958</v>
      </c>
      <c r="R221" s="79" t="s">
        <v>959</v>
      </c>
      <c r="S221" s="67" t="s">
        <v>834</v>
      </c>
      <c r="T221" s="67" t="s">
        <v>52</v>
      </c>
      <c r="U221" s="68">
        <v>1</v>
      </c>
      <c r="V221" s="94">
        <v>4.7</v>
      </c>
      <c r="W221" s="67" t="s">
        <v>52</v>
      </c>
      <c r="X221" s="67" t="s">
        <v>52</v>
      </c>
      <c r="Y221" s="145">
        <v>21</v>
      </c>
      <c r="Z221" s="145">
        <v>49</v>
      </c>
      <c r="AA221" s="68">
        <v>0.95</v>
      </c>
      <c r="AB221" s="67" t="s">
        <v>822</v>
      </c>
      <c r="AC221" s="118" t="s">
        <v>801</v>
      </c>
      <c r="AD221" s="79"/>
      <c r="XFC221" s="9"/>
    </row>
    <row r="222" s="1" customFormat="1" ht="70" spans="1:16383">
      <c r="A222" s="83"/>
      <c r="B222" s="80" t="s">
        <v>960</v>
      </c>
      <c r="C222" s="67" t="s">
        <v>738</v>
      </c>
      <c r="D222" s="80" t="s">
        <v>814</v>
      </c>
      <c r="E222" s="126" t="s">
        <v>740</v>
      </c>
      <c r="F222" s="67" t="s">
        <v>741</v>
      </c>
      <c r="G222" s="67" t="s">
        <v>742</v>
      </c>
      <c r="H222" s="67" t="s">
        <v>743</v>
      </c>
      <c r="I222" s="67" t="s">
        <v>961</v>
      </c>
      <c r="J222" s="92" t="s">
        <v>819</v>
      </c>
      <c r="K222" s="89">
        <f t="shared" si="10"/>
        <v>13</v>
      </c>
      <c r="L222" s="90">
        <v>13</v>
      </c>
      <c r="M222" s="96"/>
      <c r="N222" s="96"/>
      <c r="O222" s="96"/>
      <c r="P222" s="96"/>
      <c r="Q222" s="79" t="s">
        <v>961</v>
      </c>
      <c r="R222" s="79" t="s">
        <v>962</v>
      </c>
      <c r="S222" s="67" t="s">
        <v>834</v>
      </c>
      <c r="T222" s="67" t="s">
        <v>52</v>
      </c>
      <c r="U222" s="68">
        <v>1</v>
      </c>
      <c r="V222" s="94">
        <v>14</v>
      </c>
      <c r="W222" s="67" t="s">
        <v>52</v>
      </c>
      <c r="X222" s="67" t="s">
        <v>52</v>
      </c>
      <c r="Y222" s="145">
        <v>56</v>
      </c>
      <c r="Z222" s="145">
        <v>133</v>
      </c>
      <c r="AA222" s="68">
        <v>0.95</v>
      </c>
      <c r="AB222" s="67" t="s">
        <v>822</v>
      </c>
      <c r="AC222" s="118" t="s">
        <v>801</v>
      </c>
      <c r="AD222" s="67"/>
      <c r="XFC222" s="9"/>
    </row>
    <row r="223" s="1" customFormat="1" ht="56" spans="1:16383">
      <c r="A223" s="83"/>
      <c r="B223" s="80" t="s">
        <v>963</v>
      </c>
      <c r="C223" s="80" t="s">
        <v>738</v>
      </c>
      <c r="D223" s="80" t="s">
        <v>814</v>
      </c>
      <c r="E223" s="126" t="s">
        <v>740</v>
      </c>
      <c r="F223" s="80" t="s">
        <v>741</v>
      </c>
      <c r="G223" s="80" t="s">
        <v>964</v>
      </c>
      <c r="H223" s="80" t="s">
        <v>743</v>
      </c>
      <c r="I223" s="80" t="s">
        <v>890</v>
      </c>
      <c r="J223" s="92" t="s">
        <v>819</v>
      </c>
      <c r="K223" s="89">
        <f t="shared" si="10"/>
        <v>3</v>
      </c>
      <c r="L223" s="96">
        <v>3</v>
      </c>
      <c r="M223" s="96"/>
      <c r="N223" s="96"/>
      <c r="O223" s="96"/>
      <c r="P223" s="96"/>
      <c r="Q223" s="80" t="s">
        <v>890</v>
      </c>
      <c r="R223" s="67" t="s">
        <v>965</v>
      </c>
      <c r="S223" s="67" t="s">
        <v>834</v>
      </c>
      <c r="T223" s="67" t="s">
        <v>52</v>
      </c>
      <c r="U223" s="68">
        <v>1</v>
      </c>
      <c r="V223" s="90">
        <v>4</v>
      </c>
      <c r="W223" s="67" t="s">
        <v>52</v>
      </c>
      <c r="X223" s="67" t="s">
        <v>52</v>
      </c>
      <c r="Y223" s="80">
        <v>15</v>
      </c>
      <c r="Z223" s="80">
        <v>32</v>
      </c>
      <c r="AA223" s="68">
        <v>0.95</v>
      </c>
      <c r="AB223" s="67" t="s">
        <v>822</v>
      </c>
      <c r="AC223" s="80" t="s">
        <v>801</v>
      </c>
      <c r="AD223" s="67"/>
      <c r="XFC223" s="9"/>
    </row>
    <row r="224" s="1" customFormat="1" ht="56" spans="1:16383">
      <c r="A224" s="74"/>
      <c r="B224" s="80" t="s">
        <v>966</v>
      </c>
      <c r="C224" s="67" t="s">
        <v>738</v>
      </c>
      <c r="D224" s="80" t="s">
        <v>814</v>
      </c>
      <c r="E224" s="126" t="s">
        <v>740</v>
      </c>
      <c r="F224" s="67" t="s">
        <v>741</v>
      </c>
      <c r="G224" s="67" t="s">
        <v>967</v>
      </c>
      <c r="H224" s="67" t="s">
        <v>750</v>
      </c>
      <c r="I224" s="67" t="s">
        <v>958</v>
      </c>
      <c r="J224" s="92" t="s">
        <v>819</v>
      </c>
      <c r="K224" s="89">
        <f t="shared" si="10"/>
        <v>5</v>
      </c>
      <c r="L224" s="90">
        <v>5</v>
      </c>
      <c r="M224" s="96"/>
      <c r="N224" s="96"/>
      <c r="O224" s="96"/>
      <c r="P224" s="96"/>
      <c r="Q224" s="79" t="s">
        <v>958</v>
      </c>
      <c r="R224" s="79" t="s">
        <v>968</v>
      </c>
      <c r="S224" s="67" t="s">
        <v>834</v>
      </c>
      <c r="T224" s="67" t="s">
        <v>52</v>
      </c>
      <c r="U224" s="68">
        <v>1</v>
      </c>
      <c r="V224" s="94">
        <v>8</v>
      </c>
      <c r="W224" s="67" t="s">
        <v>52</v>
      </c>
      <c r="X224" s="67" t="s">
        <v>52</v>
      </c>
      <c r="Y224" s="145">
        <v>21</v>
      </c>
      <c r="Z224" s="145">
        <v>49</v>
      </c>
      <c r="AA224" s="68">
        <v>0.95</v>
      </c>
      <c r="AB224" s="67" t="s">
        <v>822</v>
      </c>
      <c r="AC224" s="118" t="s">
        <v>801</v>
      </c>
      <c r="AD224" s="79"/>
      <c r="XFC224" s="9"/>
    </row>
    <row r="225" s="1" customFormat="1" ht="56" spans="1:16383">
      <c r="A225" s="67"/>
      <c r="B225" s="80" t="s">
        <v>969</v>
      </c>
      <c r="C225" s="67" t="s">
        <v>738</v>
      </c>
      <c r="D225" s="80" t="s">
        <v>814</v>
      </c>
      <c r="E225" s="126" t="s">
        <v>740</v>
      </c>
      <c r="F225" s="67" t="s">
        <v>741</v>
      </c>
      <c r="G225" s="67" t="s">
        <v>749</v>
      </c>
      <c r="H225" s="67" t="s">
        <v>750</v>
      </c>
      <c r="I225" s="67" t="s">
        <v>970</v>
      </c>
      <c r="J225" s="92" t="s">
        <v>819</v>
      </c>
      <c r="K225" s="89">
        <f t="shared" si="10"/>
        <v>3</v>
      </c>
      <c r="L225" s="89">
        <v>3</v>
      </c>
      <c r="M225" s="89"/>
      <c r="N225" s="89"/>
      <c r="O225" s="89"/>
      <c r="P225" s="89"/>
      <c r="Q225" s="79" t="s">
        <v>970</v>
      </c>
      <c r="R225" s="79" t="s">
        <v>971</v>
      </c>
      <c r="S225" s="67" t="s">
        <v>834</v>
      </c>
      <c r="T225" s="67" t="s">
        <v>52</v>
      </c>
      <c r="U225" s="68">
        <v>1</v>
      </c>
      <c r="V225" s="94">
        <v>4.2</v>
      </c>
      <c r="W225" s="67" t="s">
        <v>52</v>
      </c>
      <c r="X225" s="67" t="s">
        <v>52</v>
      </c>
      <c r="Y225" s="145">
        <v>20</v>
      </c>
      <c r="Z225" s="145">
        <v>45</v>
      </c>
      <c r="AA225" s="68">
        <v>0.95</v>
      </c>
      <c r="AB225" s="67" t="s">
        <v>822</v>
      </c>
      <c r="AC225" s="118" t="s">
        <v>801</v>
      </c>
      <c r="AD225" s="79"/>
      <c r="XFC225" s="9"/>
    </row>
    <row r="226" s="1" customFormat="1" ht="56" spans="1:16383">
      <c r="A226" s="98"/>
      <c r="B226" s="96" t="s">
        <v>972</v>
      </c>
      <c r="C226" s="96" t="s">
        <v>738</v>
      </c>
      <c r="D226" s="96" t="s">
        <v>814</v>
      </c>
      <c r="E226" s="96" t="s">
        <v>973</v>
      </c>
      <c r="F226" s="96" t="s">
        <v>974</v>
      </c>
      <c r="G226" s="96" t="s">
        <v>975</v>
      </c>
      <c r="H226" s="96" t="s">
        <v>750</v>
      </c>
      <c r="I226" s="96" t="s">
        <v>976</v>
      </c>
      <c r="J226" s="92" t="s">
        <v>819</v>
      </c>
      <c r="K226" s="89">
        <f t="shared" si="10"/>
        <v>31</v>
      </c>
      <c r="L226" s="96">
        <v>31</v>
      </c>
      <c r="M226" s="96"/>
      <c r="N226" s="96"/>
      <c r="O226" s="96"/>
      <c r="P226" s="96"/>
      <c r="Q226" s="96" t="s">
        <v>976</v>
      </c>
      <c r="R226" s="96" t="s">
        <v>977</v>
      </c>
      <c r="S226" s="96" t="s">
        <v>821</v>
      </c>
      <c r="T226" s="96" t="s">
        <v>52</v>
      </c>
      <c r="U226" s="68">
        <v>1</v>
      </c>
      <c r="V226" s="96">
        <v>38.5</v>
      </c>
      <c r="W226" s="96" t="s">
        <v>52</v>
      </c>
      <c r="X226" s="96" t="s">
        <v>52</v>
      </c>
      <c r="Y226" s="96">
        <v>168</v>
      </c>
      <c r="Z226" s="96">
        <v>286</v>
      </c>
      <c r="AA226" s="146">
        <v>0.95</v>
      </c>
      <c r="AB226" s="67" t="s">
        <v>822</v>
      </c>
      <c r="AC226" s="96" t="s">
        <v>801</v>
      </c>
      <c r="AD226" s="119"/>
      <c r="XFC226" s="9"/>
    </row>
    <row r="227" s="1" customFormat="1" ht="70" spans="1:16383">
      <c r="A227" s="98"/>
      <c r="B227" s="96" t="s">
        <v>978</v>
      </c>
      <c r="C227" s="96" t="s">
        <v>738</v>
      </c>
      <c r="D227" s="96" t="s">
        <v>814</v>
      </c>
      <c r="E227" s="96" t="s">
        <v>973</v>
      </c>
      <c r="F227" s="96" t="s">
        <v>974</v>
      </c>
      <c r="G227" s="96" t="s">
        <v>979</v>
      </c>
      <c r="H227" s="96" t="s">
        <v>750</v>
      </c>
      <c r="I227" s="96" t="s">
        <v>864</v>
      </c>
      <c r="J227" s="92" t="s">
        <v>819</v>
      </c>
      <c r="K227" s="89">
        <f t="shared" si="10"/>
        <v>36.363</v>
      </c>
      <c r="L227" s="96">
        <v>36.363</v>
      </c>
      <c r="M227" s="96"/>
      <c r="N227" s="96"/>
      <c r="O227" s="96"/>
      <c r="P227" s="96"/>
      <c r="Q227" s="96" t="s">
        <v>864</v>
      </c>
      <c r="R227" s="96" t="s">
        <v>980</v>
      </c>
      <c r="S227" s="96" t="s">
        <v>821</v>
      </c>
      <c r="T227" s="96" t="s">
        <v>52</v>
      </c>
      <c r="U227" s="68">
        <v>1</v>
      </c>
      <c r="V227" s="96">
        <v>40</v>
      </c>
      <c r="W227" s="96" t="s">
        <v>52</v>
      </c>
      <c r="X227" s="96" t="s">
        <v>52</v>
      </c>
      <c r="Y227" s="96">
        <v>150</v>
      </c>
      <c r="Z227" s="96">
        <v>330</v>
      </c>
      <c r="AA227" s="146">
        <v>0.95</v>
      </c>
      <c r="AB227" s="67" t="s">
        <v>822</v>
      </c>
      <c r="AC227" s="96" t="s">
        <v>801</v>
      </c>
      <c r="AD227" s="90"/>
      <c r="XFC227" s="9"/>
    </row>
    <row r="228" s="1" customFormat="1" ht="56" spans="1:16383">
      <c r="A228" s="98"/>
      <c r="B228" s="96" t="s">
        <v>981</v>
      </c>
      <c r="C228" s="96" t="s">
        <v>738</v>
      </c>
      <c r="D228" s="96" t="s">
        <v>814</v>
      </c>
      <c r="E228" s="96" t="s">
        <v>973</v>
      </c>
      <c r="F228" s="96" t="s">
        <v>974</v>
      </c>
      <c r="G228" s="96" t="s">
        <v>982</v>
      </c>
      <c r="H228" s="96" t="s">
        <v>743</v>
      </c>
      <c r="I228" s="96" t="s">
        <v>983</v>
      </c>
      <c r="J228" s="92" t="s">
        <v>819</v>
      </c>
      <c r="K228" s="89">
        <f t="shared" si="10"/>
        <v>29.146</v>
      </c>
      <c r="L228" s="96">
        <v>29.146</v>
      </c>
      <c r="M228" s="96"/>
      <c r="N228" s="96"/>
      <c r="O228" s="96"/>
      <c r="P228" s="96"/>
      <c r="Q228" s="96" t="s">
        <v>983</v>
      </c>
      <c r="R228" s="96" t="s">
        <v>984</v>
      </c>
      <c r="S228" s="96" t="s">
        <v>821</v>
      </c>
      <c r="T228" s="96" t="s">
        <v>52</v>
      </c>
      <c r="U228" s="68">
        <v>1</v>
      </c>
      <c r="V228" s="96">
        <v>34</v>
      </c>
      <c r="W228" s="96" t="s">
        <v>52</v>
      </c>
      <c r="X228" s="96" t="s">
        <v>52</v>
      </c>
      <c r="Y228" s="96">
        <v>170</v>
      </c>
      <c r="Z228" s="96">
        <v>305</v>
      </c>
      <c r="AA228" s="146">
        <v>0.95</v>
      </c>
      <c r="AB228" s="67" t="s">
        <v>822</v>
      </c>
      <c r="AC228" s="96" t="s">
        <v>801</v>
      </c>
      <c r="AD228" s="119"/>
      <c r="XFC228" s="9"/>
    </row>
    <row r="229" s="1" customFormat="1" ht="56" spans="1:16383">
      <c r="A229" s="98"/>
      <c r="B229" s="96" t="s">
        <v>985</v>
      </c>
      <c r="C229" s="96" t="s">
        <v>738</v>
      </c>
      <c r="D229" s="96" t="s">
        <v>814</v>
      </c>
      <c r="E229" s="96" t="s">
        <v>973</v>
      </c>
      <c r="F229" s="96" t="s">
        <v>974</v>
      </c>
      <c r="G229" s="96" t="s">
        <v>986</v>
      </c>
      <c r="H229" s="96" t="s">
        <v>750</v>
      </c>
      <c r="I229" s="96" t="s">
        <v>987</v>
      </c>
      <c r="J229" s="92" t="s">
        <v>819</v>
      </c>
      <c r="K229" s="89">
        <f t="shared" si="10"/>
        <v>25</v>
      </c>
      <c r="L229" s="96">
        <v>25</v>
      </c>
      <c r="M229" s="96"/>
      <c r="N229" s="96"/>
      <c r="O229" s="96"/>
      <c r="P229" s="96"/>
      <c r="Q229" s="96" t="s">
        <v>987</v>
      </c>
      <c r="R229" s="96" t="s">
        <v>988</v>
      </c>
      <c r="S229" s="96" t="s">
        <v>821</v>
      </c>
      <c r="T229" s="96" t="s">
        <v>52</v>
      </c>
      <c r="U229" s="68">
        <v>1</v>
      </c>
      <c r="V229" s="96">
        <v>30</v>
      </c>
      <c r="W229" s="96" t="s">
        <v>52</v>
      </c>
      <c r="X229" s="96" t="s">
        <v>52</v>
      </c>
      <c r="Y229" s="96">
        <v>135</v>
      </c>
      <c r="Z229" s="96">
        <v>236</v>
      </c>
      <c r="AA229" s="146">
        <v>0.95</v>
      </c>
      <c r="AB229" s="67" t="s">
        <v>822</v>
      </c>
      <c r="AC229" s="96" t="s">
        <v>801</v>
      </c>
      <c r="AD229" s="119"/>
      <c r="XFC229" s="9"/>
    </row>
    <row r="230" s="1" customFormat="1" ht="70" spans="1:16383">
      <c r="A230" s="98"/>
      <c r="B230" s="96" t="s">
        <v>989</v>
      </c>
      <c r="C230" s="96" t="s">
        <v>738</v>
      </c>
      <c r="D230" s="96" t="s">
        <v>814</v>
      </c>
      <c r="E230" s="96" t="s">
        <v>973</v>
      </c>
      <c r="F230" s="96" t="s">
        <v>974</v>
      </c>
      <c r="G230" s="96" t="s">
        <v>990</v>
      </c>
      <c r="H230" s="96" t="s">
        <v>750</v>
      </c>
      <c r="I230" s="96" t="s">
        <v>991</v>
      </c>
      <c r="J230" s="92" t="s">
        <v>819</v>
      </c>
      <c r="K230" s="89">
        <f t="shared" si="10"/>
        <v>24</v>
      </c>
      <c r="L230" s="96">
        <v>24</v>
      </c>
      <c r="M230" s="96"/>
      <c r="N230" s="96"/>
      <c r="O230" s="96"/>
      <c r="P230" s="96"/>
      <c r="Q230" s="96" t="s">
        <v>991</v>
      </c>
      <c r="R230" s="96" t="s">
        <v>992</v>
      </c>
      <c r="S230" s="96" t="s">
        <v>821</v>
      </c>
      <c r="T230" s="96" t="s">
        <v>52</v>
      </c>
      <c r="U230" s="68">
        <v>1</v>
      </c>
      <c r="V230" s="96">
        <v>29</v>
      </c>
      <c r="W230" s="96" t="s">
        <v>52</v>
      </c>
      <c r="X230" s="96" t="s">
        <v>52</v>
      </c>
      <c r="Y230" s="96">
        <v>110</v>
      </c>
      <c r="Z230" s="96">
        <v>220</v>
      </c>
      <c r="AA230" s="146">
        <v>0.95</v>
      </c>
      <c r="AB230" s="67" t="s">
        <v>822</v>
      </c>
      <c r="AC230" s="96" t="s">
        <v>801</v>
      </c>
      <c r="AD230" s="119"/>
      <c r="XFC230" s="9"/>
    </row>
    <row r="231" s="1" customFormat="1" ht="56" spans="1:16383">
      <c r="A231" s="98"/>
      <c r="B231" s="96" t="s">
        <v>993</v>
      </c>
      <c r="C231" s="96" t="s">
        <v>738</v>
      </c>
      <c r="D231" s="96" t="s">
        <v>814</v>
      </c>
      <c r="E231" s="96" t="s">
        <v>973</v>
      </c>
      <c r="F231" s="96" t="s">
        <v>974</v>
      </c>
      <c r="G231" s="96" t="s">
        <v>994</v>
      </c>
      <c r="H231" s="96" t="s">
        <v>750</v>
      </c>
      <c r="I231" s="96" t="s">
        <v>848</v>
      </c>
      <c r="J231" s="92" t="s">
        <v>819</v>
      </c>
      <c r="K231" s="89">
        <f t="shared" si="10"/>
        <v>12</v>
      </c>
      <c r="L231" s="96">
        <v>12</v>
      </c>
      <c r="M231" s="96"/>
      <c r="N231" s="96"/>
      <c r="O231" s="96"/>
      <c r="P231" s="96"/>
      <c r="Q231" s="96" t="s">
        <v>848</v>
      </c>
      <c r="R231" s="96" t="s">
        <v>995</v>
      </c>
      <c r="S231" s="96" t="s">
        <v>821</v>
      </c>
      <c r="T231" s="96" t="s">
        <v>52</v>
      </c>
      <c r="U231" s="68">
        <v>1</v>
      </c>
      <c r="V231" s="96">
        <v>14</v>
      </c>
      <c r="W231" s="96" t="s">
        <v>52</v>
      </c>
      <c r="X231" s="96" t="s">
        <v>52</v>
      </c>
      <c r="Y231" s="96">
        <v>50</v>
      </c>
      <c r="Z231" s="96">
        <v>116</v>
      </c>
      <c r="AA231" s="146">
        <v>0.95</v>
      </c>
      <c r="AB231" s="67" t="s">
        <v>822</v>
      </c>
      <c r="AC231" s="96" t="s">
        <v>801</v>
      </c>
      <c r="AD231" s="119"/>
      <c r="XFC231" s="9"/>
    </row>
    <row r="232" s="1" customFormat="1" ht="56" spans="1:16383">
      <c r="A232" s="98"/>
      <c r="B232" s="96" t="s">
        <v>996</v>
      </c>
      <c r="C232" s="96" t="s">
        <v>738</v>
      </c>
      <c r="D232" s="96" t="s">
        <v>814</v>
      </c>
      <c r="E232" s="96" t="s">
        <v>973</v>
      </c>
      <c r="F232" s="96" t="s">
        <v>974</v>
      </c>
      <c r="G232" s="96" t="s">
        <v>997</v>
      </c>
      <c r="H232" s="96" t="s">
        <v>750</v>
      </c>
      <c r="I232" s="96" t="s">
        <v>998</v>
      </c>
      <c r="J232" s="92" t="s">
        <v>819</v>
      </c>
      <c r="K232" s="89">
        <f t="shared" si="10"/>
        <v>20</v>
      </c>
      <c r="L232" s="96">
        <v>20</v>
      </c>
      <c r="M232" s="96"/>
      <c r="N232" s="96"/>
      <c r="O232" s="96"/>
      <c r="P232" s="96"/>
      <c r="Q232" s="96" t="s">
        <v>998</v>
      </c>
      <c r="R232" s="96" t="s">
        <v>999</v>
      </c>
      <c r="S232" s="96" t="s">
        <v>821</v>
      </c>
      <c r="T232" s="96" t="s">
        <v>52</v>
      </c>
      <c r="U232" s="68">
        <v>1</v>
      </c>
      <c r="V232" s="96">
        <v>24</v>
      </c>
      <c r="W232" s="96" t="s">
        <v>52</v>
      </c>
      <c r="X232" s="96" t="s">
        <v>52</v>
      </c>
      <c r="Y232" s="96">
        <v>100</v>
      </c>
      <c r="Z232" s="96">
        <v>220</v>
      </c>
      <c r="AA232" s="146">
        <v>0.95</v>
      </c>
      <c r="AB232" s="67" t="s">
        <v>822</v>
      </c>
      <c r="AC232" s="96" t="s">
        <v>801</v>
      </c>
      <c r="AD232" s="119"/>
      <c r="XFC232" s="9"/>
    </row>
    <row r="233" s="1" customFormat="1" ht="56" spans="1:16383">
      <c r="A233" s="98"/>
      <c r="B233" s="96" t="s">
        <v>1000</v>
      </c>
      <c r="C233" s="96" t="s">
        <v>738</v>
      </c>
      <c r="D233" s="96" t="s">
        <v>814</v>
      </c>
      <c r="E233" s="96" t="s">
        <v>973</v>
      </c>
      <c r="F233" s="96" t="s">
        <v>974</v>
      </c>
      <c r="G233" s="96" t="s">
        <v>1001</v>
      </c>
      <c r="H233" s="96" t="s">
        <v>750</v>
      </c>
      <c r="I233" s="96" t="s">
        <v>1002</v>
      </c>
      <c r="J233" s="92" t="s">
        <v>819</v>
      </c>
      <c r="K233" s="89">
        <f t="shared" si="10"/>
        <v>17.4</v>
      </c>
      <c r="L233" s="96">
        <v>17.4</v>
      </c>
      <c r="M233" s="96"/>
      <c r="N233" s="96"/>
      <c r="O233" s="96"/>
      <c r="P233" s="96"/>
      <c r="Q233" s="96" t="s">
        <v>1002</v>
      </c>
      <c r="R233" s="96" t="s">
        <v>1003</v>
      </c>
      <c r="S233" s="96" t="s">
        <v>821</v>
      </c>
      <c r="T233" s="96" t="s">
        <v>52</v>
      </c>
      <c r="U233" s="68">
        <v>1</v>
      </c>
      <c r="V233" s="96">
        <v>21</v>
      </c>
      <c r="W233" s="96" t="s">
        <v>52</v>
      </c>
      <c r="X233" s="96" t="s">
        <v>52</v>
      </c>
      <c r="Y233" s="96">
        <v>58</v>
      </c>
      <c r="Z233" s="96">
        <v>116</v>
      </c>
      <c r="AA233" s="146">
        <v>0.95</v>
      </c>
      <c r="AB233" s="67" t="s">
        <v>822</v>
      </c>
      <c r="AC233" s="96" t="s">
        <v>801</v>
      </c>
      <c r="AD233" s="119"/>
      <c r="XFC233" s="9"/>
    </row>
    <row r="234" s="1" customFormat="1" ht="56" spans="1:16383">
      <c r="A234" s="98"/>
      <c r="B234" s="96" t="s">
        <v>1004</v>
      </c>
      <c r="C234" s="96" t="s">
        <v>738</v>
      </c>
      <c r="D234" s="96" t="s">
        <v>814</v>
      </c>
      <c r="E234" s="96" t="s">
        <v>973</v>
      </c>
      <c r="F234" s="96" t="s">
        <v>974</v>
      </c>
      <c r="G234" s="96" t="s">
        <v>1005</v>
      </c>
      <c r="H234" s="96" t="s">
        <v>750</v>
      </c>
      <c r="I234" s="96" t="s">
        <v>1006</v>
      </c>
      <c r="J234" s="92" t="s">
        <v>819</v>
      </c>
      <c r="K234" s="89">
        <f t="shared" si="10"/>
        <v>2.5</v>
      </c>
      <c r="L234" s="96">
        <v>2.5</v>
      </c>
      <c r="M234" s="96"/>
      <c r="N234" s="96"/>
      <c r="O234" s="96"/>
      <c r="P234" s="96"/>
      <c r="Q234" s="96" t="s">
        <v>1006</v>
      </c>
      <c r="R234" s="96" t="s">
        <v>1007</v>
      </c>
      <c r="S234" s="96" t="s">
        <v>821</v>
      </c>
      <c r="T234" s="96" t="s">
        <v>52</v>
      </c>
      <c r="U234" s="68">
        <v>1</v>
      </c>
      <c r="V234" s="96">
        <v>3.5</v>
      </c>
      <c r="W234" s="96" t="s">
        <v>52</v>
      </c>
      <c r="X234" s="96" t="s">
        <v>52</v>
      </c>
      <c r="Y234" s="96">
        <v>10</v>
      </c>
      <c r="Z234" s="96">
        <v>20</v>
      </c>
      <c r="AA234" s="146">
        <v>0.95</v>
      </c>
      <c r="AB234" s="67" t="s">
        <v>822</v>
      </c>
      <c r="AC234" s="96" t="s">
        <v>801</v>
      </c>
      <c r="AD234" s="119"/>
      <c r="XFC234" s="9"/>
    </row>
    <row r="235" s="1" customFormat="1" ht="56" spans="1:16383">
      <c r="A235" s="98"/>
      <c r="B235" s="96" t="s">
        <v>1008</v>
      </c>
      <c r="C235" s="96" t="s">
        <v>738</v>
      </c>
      <c r="D235" s="96" t="s">
        <v>814</v>
      </c>
      <c r="E235" s="96" t="s">
        <v>973</v>
      </c>
      <c r="F235" s="96" t="s">
        <v>974</v>
      </c>
      <c r="G235" s="96" t="s">
        <v>1009</v>
      </c>
      <c r="H235" s="96" t="s">
        <v>750</v>
      </c>
      <c r="I235" s="96" t="s">
        <v>1010</v>
      </c>
      <c r="J235" s="92" t="s">
        <v>819</v>
      </c>
      <c r="K235" s="89">
        <f t="shared" si="10"/>
        <v>2.1</v>
      </c>
      <c r="L235" s="96">
        <v>2.1</v>
      </c>
      <c r="M235" s="96"/>
      <c r="N235" s="96"/>
      <c r="O235" s="96"/>
      <c r="P235" s="96"/>
      <c r="Q235" s="96" t="s">
        <v>1010</v>
      </c>
      <c r="R235" s="96" t="s">
        <v>1011</v>
      </c>
      <c r="S235" s="96" t="s">
        <v>821</v>
      </c>
      <c r="T235" s="96" t="s">
        <v>52</v>
      </c>
      <c r="U235" s="68">
        <v>1</v>
      </c>
      <c r="V235" s="96">
        <v>3.1</v>
      </c>
      <c r="W235" s="96" t="s">
        <v>52</v>
      </c>
      <c r="X235" s="96" t="s">
        <v>52</v>
      </c>
      <c r="Y235" s="96">
        <v>7</v>
      </c>
      <c r="Z235" s="96">
        <v>21</v>
      </c>
      <c r="AA235" s="146">
        <v>1</v>
      </c>
      <c r="AB235" s="67" t="s">
        <v>822</v>
      </c>
      <c r="AC235" s="96" t="s">
        <v>801</v>
      </c>
      <c r="AD235" s="119"/>
      <c r="XFC235" s="9"/>
    </row>
    <row r="236" s="1" customFormat="1" ht="84" spans="1:16383">
      <c r="A236" s="98"/>
      <c r="B236" s="96" t="s">
        <v>1012</v>
      </c>
      <c r="C236" s="96" t="s">
        <v>738</v>
      </c>
      <c r="D236" s="96" t="s">
        <v>814</v>
      </c>
      <c r="E236" s="96" t="s">
        <v>973</v>
      </c>
      <c r="F236" s="96" t="s">
        <v>974</v>
      </c>
      <c r="G236" s="96" t="s">
        <v>1013</v>
      </c>
      <c r="H236" s="96" t="s">
        <v>743</v>
      </c>
      <c r="I236" s="96" t="s">
        <v>1014</v>
      </c>
      <c r="J236" s="92" t="s">
        <v>819</v>
      </c>
      <c r="K236" s="89">
        <f t="shared" si="10"/>
        <v>20</v>
      </c>
      <c r="L236" s="96">
        <v>20</v>
      </c>
      <c r="M236" s="96"/>
      <c r="N236" s="96"/>
      <c r="O236" s="96"/>
      <c r="P236" s="96"/>
      <c r="Q236" s="96" t="s">
        <v>1014</v>
      </c>
      <c r="R236" s="96" t="s">
        <v>1015</v>
      </c>
      <c r="S236" s="96" t="s">
        <v>821</v>
      </c>
      <c r="T236" s="96" t="s">
        <v>52</v>
      </c>
      <c r="U236" s="68">
        <v>1</v>
      </c>
      <c r="V236" s="96">
        <v>25</v>
      </c>
      <c r="W236" s="96" t="s">
        <v>52</v>
      </c>
      <c r="X236" s="96" t="s">
        <v>52</v>
      </c>
      <c r="Y236" s="96">
        <v>87</v>
      </c>
      <c r="Z236" s="96">
        <v>213</v>
      </c>
      <c r="AA236" s="146">
        <v>0.95</v>
      </c>
      <c r="AB236" s="67" t="s">
        <v>822</v>
      </c>
      <c r="AC236" s="96" t="s">
        <v>801</v>
      </c>
      <c r="AD236" s="119"/>
      <c r="XFC236" s="9"/>
    </row>
    <row r="237" s="1" customFormat="1" ht="56" spans="1:16383">
      <c r="A237" s="98"/>
      <c r="B237" s="96" t="s">
        <v>1016</v>
      </c>
      <c r="C237" s="96" t="s">
        <v>738</v>
      </c>
      <c r="D237" s="96" t="s">
        <v>814</v>
      </c>
      <c r="E237" s="96" t="s">
        <v>973</v>
      </c>
      <c r="F237" s="96" t="s">
        <v>974</v>
      </c>
      <c r="G237" s="96" t="s">
        <v>1017</v>
      </c>
      <c r="H237" s="96" t="s">
        <v>750</v>
      </c>
      <c r="I237" s="96" t="s">
        <v>1018</v>
      </c>
      <c r="J237" s="92" t="s">
        <v>819</v>
      </c>
      <c r="K237" s="89">
        <f t="shared" si="10"/>
        <v>28</v>
      </c>
      <c r="L237" s="96">
        <v>28</v>
      </c>
      <c r="M237" s="96"/>
      <c r="N237" s="96"/>
      <c r="O237" s="96"/>
      <c r="P237" s="96"/>
      <c r="Q237" s="96" t="s">
        <v>1018</v>
      </c>
      <c r="R237" s="96" t="s">
        <v>1019</v>
      </c>
      <c r="S237" s="96" t="s">
        <v>821</v>
      </c>
      <c r="T237" s="96" t="s">
        <v>52</v>
      </c>
      <c r="U237" s="68">
        <v>1</v>
      </c>
      <c r="V237" s="96">
        <v>33</v>
      </c>
      <c r="W237" s="96" t="s">
        <v>52</v>
      </c>
      <c r="X237" s="96" t="s">
        <v>52</v>
      </c>
      <c r="Y237" s="96">
        <v>180</v>
      </c>
      <c r="Z237" s="96">
        <v>336</v>
      </c>
      <c r="AA237" s="146">
        <v>0.95</v>
      </c>
      <c r="AB237" s="67" t="s">
        <v>822</v>
      </c>
      <c r="AC237" s="96" t="s">
        <v>801</v>
      </c>
      <c r="AD237" s="119"/>
      <c r="XFC237" s="9"/>
    </row>
    <row r="238" s="1" customFormat="1" ht="56" spans="1:16383">
      <c r="A238" s="98"/>
      <c r="B238" s="96" t="s">
        <v>1020</v>
      </c>
      <c r="C238" s="96" t="s">
        <v>738</v>
      </c>
      <c r="D238" s="96" t="s">
        <v>814</v>
      </c>
      <c r="E238" s="96" t="s">
        <v>973</v>
      </c>
      <c r="F238" s="96" t="s">
        <v>974</v>
      </c>
      <c r="G238" s="96" t="s">
        <v>1021</v>
      </c>
      <c r="H238" s="96" t="s">
        <v>743</v>
      </c>
      <c r="I238" s="96" t="s">
        <v>1022</v>
      </c>
      <c r="J238" s="92" t="s">
        <v>819</v>
      </c>
      <c r="K238" s="89">
        <f t="shared" si="10"/>
        <v>8.04</v>
      </c>
      <c r="L238" s="96">
        <v>8.04</v>
      </c>
      <c r="M238" s="96"/>
      <c r="N238" s="96"/>
      <c r="O238" s="96"/>
      <c r="P238" s="96"/>
      <c r="Q238" s="96" t="s">
        <v>1022</v>
      </c>
      <c r="R238" s="96" t="s">
        <v>1023</v>
      </c>
      <c r="S238" s="96" t="s">
        <v>821</v>
      </c>
      <c r="T238" s="96" t="s">
        <v>52</v>
      </c>
      <c r="U238" s="68">
        <v>1</v>
      </c>
      <c r="V238" s="96">
        <v>10</v>
      </c>
      <c r="W238" s="96" t="s">
        <v>52</v>
      </c>
      <c r="X238" s="96" t="s">
        <v>52</v>
      </c>
      <c r="Y238" s="96">
        <v>28</v>
      </c>
      <c r="Z238" s="96">
        <v>58</v>
      </c>
      <c r="AA238" s="146">
        <v>0.95</v>
      </c>
      <c r="AB238" s="67" t="s">
        <v>822</v>
      </c>
      <c r="AC238" s="96" t="s">
        <v>801</v>
      </c>
      <c r="AD238" s="119"/>
      <c r="XFC238" s="9"/>
    </row>
    <row r="239" s="1" customFormat="1" ht="70" spans="1:16383">
      <c r="A239" s="98"/>
      <c r="B239" s="96" t="s">
        <v>1024</v>
      </c>
      <c r="C239" s="96" t="s">
        <v>738</v>
      </c>
      <c r="D239" s="96" t="s">
        <v>814</v>
      </c>
      <c r="E239" s="96" t="s">
        <v>973</v>
      </c>
      <c r="F239" s="96" t="s">
        <v>974</v>
      </c>
      <c r="G239" s="96" t="s">
        <v>1025</v>
      </c>
      <c r="H239" s="96" t="s">
        <v>750</v>
      </c>
      <c r="I239" s="96" t="s">
        <v>1026</v>
      </c>
      <c r="J239" s="92" t="s">
        <v>819</v>
      </c>
      <c r="K239" s="89">
        <f t="shared" si="10"/>
        <v>18</v>
      </c>
      <c r="L239" s="96">
        <v>18</v>
      </c>
      <c r="M239" s="96"/>
      <c r="N239" s="96"/>
      <c r="O239" s="96"/>
      <c r="P239" s="96"/>
      <c r="Q239" s="96" t="s">
        <v>1026</v>
      </c>
      <c r="R239" s="96" t="s">
        <v>1027</v>
      </c>
      <c r="S239" s="96" t="s">
        <v>821</v>
      </c>
      <c r="T239" s="96" t="s">
        <v>52</v>
      </c>
      <c r="U239" s="68">
        <v>1</v>
      </c>
      <c r="V239" s="96">
        <v>22</v>
      </c>
      <c r="W239" s="96" t="s">
        <v>52</v>
      </c>
      <c r="X239" s="96" t="s">
        <v>52</v>
      </c>
      <c r="Y239" s="96">
        <v>95</v>
      </c>
      <c r="Z239" s="96">
        <v>180</v>
      </c>
      <c r="AA239" s="146">
        <v>0.95</v>
      </c>
      <c r="AB239" s="67" t="s">
        <v>822</v>
      </c>
      <c r="AC239" s="96" t="s">
        <v>801</v>
      </c>
      <c r="AD239" s="119"/>
      <c r="XFC239" s="9"/>
    </row>
    <row r="240" s="1" customFormat="1" ht="56" spans="1:16383">
      <c r="A240" s="98"/>
      <c r="B240" s="96" t="s">
        <v>1028</v>
      </c>
      <c r="C240" s="96" t="s">
        <v>738</v>
      </c>
      <c r="D240" s="96" t="s">
        <v>814</v>
      </c>
      <c r="E240" s="96" t="s">
        <v>973</v>
      </c>
      <c r="F240" s="96" t="s">
        <v>974</v>
      </c>
      <c r="G240" s="96" t="s">
        <v>1029</v>
      </c>
      <c r="H240" s="96" t="s">
        <v>750</v>
      </c>
      <c r="I240" s="96" t="s">
        <v>901</v>
      </c>
      <c r="J240" s="92" t="s">
        <v>819</v>
      </c>
      <c r="K240" s="89">
        <f t="shared" si="10"/>
        <v>8</v>
      </c>
      <c r="L240" s="96">
        <v>8</v>
      </c>
      <c r="M240" s="96"/>
      <c r="N240" s="96"/>
      <c r="O240" s="96"/>
      <c r="P240" s="96"/>
      <c r="Q240" s="96" t="s">
        <v>901</v>
      </c>
      <c r="R240" s="96" t="s">
        <v>1030</v>
      </c>
      <c r="S240" s="96" t="s">
        <v>821</v>
      </c>
      <c r="T240" s="96" t="s">
        <v>52</v>
      </c>
      <c r="U240" s="68">
        <v>1</v>
      </c>
      <c r="V240" s="96">
        <v>10</v>
      </c>
      <c r="W240" s="96" t="s">
        <v>52</v>
      </c>
      <c r="X240" s="96" t="s">
        <v>52</v>
      </c>
      <c r="Y240" s="96">
        <v>25</v>
      </c>
      <c r="Z240" s="96">
        <v>58</v>
      </c>
      <c r="AA240" s="146">
        <v>0.95</v>
      </c>
      <c r="AB240" s="67" t="s">
        <v>822</v>
      </c>
      <c r="AC240" s="96" t="s">
        <v>801</v>
      </c>
      <c r="AD240" s="119"/>
      <c r="XFC240" s="9"/>
    </row>
    <row r="241" s="1" customFormat="1" ht="56" spans="1:16383">
      <c r="A241" s="98"/>
      <c r="B241" s="96" t="s">
        <v>1031</v>
      </c>
      <c r="C241" s="96" t="s">
        <v>738</v>
      </c>
      <c r="D241" s="96" t="s">
        <v>814</v>
      </c>
      <c r="E241" s="96" t="s">
        <v>973</v>
      </c>
      <c r="F241" s="96" t="s">
        <v>974</v>
      </c>
      <c r="G241" s="96" t="s">
        <v>1032</v>
      </c>
      <c r="H241" s="96" t="s">
        <v>743</v>
      </c>
      <c r="I241" s="96" t="s">
        <v>832</v>
      </c>
      <c r="J241" s="92" t="s">
        <v>819</v>
      </c>
      <c r="K241" s="89">
        <f t="shared" si="10"/>
        <v>30</v>
      </c>
      <c r="L241" s="96">
        <v>30</v>
      </c>
      <c r="M241" s="96"/>
      <c r="N241" s="96"/>
      <c r="O241" s="96"/>
      <c r="P241" s="96"/>
      <c r="Q241" s="96" t="s">
        <v>832</v>
      </c>
      <c r="R241" s="96" t="s">
        <v>1033</v>
      </c>
      <c r="S241" s="96" t="s">
        <v>821</v>
      </c>
      <c r="T241" s="96" t="s">
        <v>52</v>
      </c>
      <c r="U241" s="68">
        <v>1</v>
      </c>
      <c r="V241" s="96">
        <v>35</v>
      </c>
      <c r="W241" s="96" t="s">
        <v>52</v>
      </c>
      <c r="X241" s="96" t="s">
        <v>52</v>
      </c>
      <c r="Y241" s="96">
        <v>130</v>
      </c>
      <c r="Z241" s="96">
        <v>260</v>
      </c>
      <c r="AA241" s="146">
        <v>0.95</v>
      </c>
      <c r="AB241" s="67" t="s">
        <v>822</v>
      </c>
      <c r="AC241" s="96" t="s">
        <v>801</v>
      </c>
      <c r="AD241" s="119"/>
      <c r="XFC241" s="9"/>
    </row>
    <row r="242" s="1" customFormat="1" ht="56" spans="1:16383">
      <c r="A242" s="67"/>
      <c r="B242" s="80" t="s">
        <v>1034</v>
      </c>
      <c r="C242" s="80" t="s">
        <v>738</v>
      </c>
      <c r="D242" s="80" t="s">
        <v>814</v>
      </c>
      <c r="E242" s="67" t="s">
        <v>1035</v>
      </c>
      <c r="F242" s="80" t="s">
        <v>1036</v>
      </c>
      <c r="G242" s="80" t="s">
        <v>1037</v>
      </c>
      <c r="H242" s="80" t="s">
        <v>750</v>
      </c>
      <c r="I242" s="80" t="s">
        <v>1038</v>
      </c>
      <c r="J242" s="92" t="s">
        <v>819</v>
      </c>
      <c r="K242" s="89">
        <f t="shared" si="10"/>
        <v>30</v>
      </c>
      <c r="L242" s="96">
        <v>30</v>
      </c>
      <c r="M242" s="96"/>
      <c r="N242" s="96"/>
      <c r="O242" s="96"/>
      <c r="P242" s="96"/>
      <c r="Q242" s="80" t="s">
        <v>1038</v>
      </c>
      <c r="R242" s="80" t="s">
        <v>1039</v>
      </c>
      <c r="S242" s="80" t="s">
        <v>1040</v>
      </c>
      <c r="T242" s="80" t="s">
        <v>52</v>
      </c>
      <c r="U242" s="68">
        <v>1</v>
      </c>
      <c r="V242" s="90">
        <v>35.86</v>
      </c>
      <c r="W242" s="67" t="s">
        <v>52</v>
      </c>
      <c r="X242" s="67" t="s">
        <v>52</v>
      </c>
      <c r="Y242" s="80">
        <v>112</v>
      </c>
      <c r="Z242" s="80">
        <v>291</v>
      </c>
      <c r="AA242" s="68">
        <v>0.95</v>
      </c>
      <c r="AB242" s="67" t="s">
        <v>822</v>
      </c>
      <c r="AC242" s="80" t="s">
        <v>1041</v>
      </c>
      <c r="AD242" s="119"/>
      <c r="XFC242" s="9"/>
    </row>
    <row r="243" s="1" customFormat="1" ht="56" spans="1:16383">
      <c r="A243" s="74"/>
      <c r="B243" s="80" t="s">
        <v>1042</v>
      </c>
      <c r="C243" s="80" t="s">
        <v>738</v>
      </c>
      <c r="D243" s="80" t="s">
        <v>814</v>
      </c>
      <c r="E243" s="67" t="s">
        <v>1035</v>
      </c>
      <c r="F243" s="80" t="s">
        <v>1036</v>
      </c>
      <c r="G243" s="80" t="s">
        <v>1043</v>
      </c>
      <c r="H243" s="80" t="s">
        <v>750</v>
      </c>
      <c r="I243" s="80" t="s">
        <v>1044</v>
      </c>
      <c r="J243" s="92" t="s">
        <v>819</v>
      </c>
      <c r="K243" s="89">
        <f t="shared" si="10"/>
        <v>50</v>
      </c>
      <c r="L243" s="96">
        <v>50</v>
      </c>
      <c r="M243" s="96"/>
      <c r="N243" s="96"/>
      <c r="O243" s="96"/>
      <c r="P243" s="96"/>
      <c r="Q243" s="80" t="s">
        <v>1044</v>
      </c>
      <c r="R243" s="80" t="s">
        <v>1045</v>
      </c>
      <c r="S243" s="80" t="s">
        <v>1040</v>
      </c>
      <c r="T243" s="80" t="s">
        <v>52</v>
      </c>
      <c r="U243" s="68">
        <v>1</v>
      </c>
      <c r="V243" s="90">
        <v>58.8</v>
      </c>
      <c r="W243" s="67" t="s">
        <v>52</v>
      </c>
      <c r="X243" s="67" t="s">
        <v>52</v>
      </c>
      <c r="Y243" s="80">
        <v>195</v>
      </c>
      <c r="Z243" s="80">
        <v>572</v>
      </c>
      <c r="AA243" s="68">
        <v>0.95</v>
      </c>
      <c r="AB243" s="67" t="s">
        <v>822</v>
      </c>
      <c r="AC243" s="80" t="s">
        <v>1041</v>
      </c>
      <c r="AD243" s="119"/>
      <c r="XFC243" s="9"/>
    </row>
    <row r="244" s="1" customFormat="1" ht="56" spans="1:16383">
      <c r="A244" s="67"/>
      <c r="B244" s="80" t="s">
        <v>1046</v>
      </c>
      <c r="C244" s="80" t="s">
        <v>738</v>
      </c>
      <c r="D244" s="80" t="s">
        <v>814</v>
      </c>
      <c r="E244" s="67" t="s">
        <v>1035</v>
      </c>
      <c r="F244" s="80" t="s">
        <v>1036</v>
      </c>
      <c r="G244" s="80" t="s">
        <v>1047</v>
      </c>
      <c r="H244" s="80" t="s">
        <v>750</v>
      </c>
      <c r="I244" s="80" t="s">
        <v>1048</v>
      </c>
      <c r="J244" s="92" t="s">
        <v>819</v>
      </c>
      <c r="K244" s="89">
        <f t="shared" si="10"/>
        <v>25</v>
      </c>
      <c r="L244" s="96">
        <v>25</v>
      </c>
      <c r="M244" s="96"/>
      <c r="N244" s="96"/>
      <c r="O244" s="96"/>
      <c r="P244" s="96"/>
      <c r="Q244" s="80" t="s">
        <v>1048</v>
      </c>
      <c r="R244" s="80" t="s">
        <v>1049</v>
      </c>
      <c r="S244" s="80" t="s">
        <v>1040</v>
      </c>
      <c r="T244" s="80" t="s">
        <v>52</v>
      </c>
      <c r="U244" s="68">
        <v>1</v>
      </c>
      <c r="V244" s="90">
        <v>35</v>
      </c>
      <c r="W244" s="67" t="s">
        <v>52</v>
      </c>
      <c r="X244" s="67" t="s">
        <v>52</v>
      </c>
      <c r="Y244" s="80">
        <v>97</v>
      </c>
      <c r="Z244" s="80">
        <v>231</v>
      </c>
      <c r="AA244" s="68">
        <v>0.95</v>
      </c>
      <c r="AB244" s="67" t="s">
        <v>822</v>
      </c>
      <c r="AC244" s="80" t="s">
        <v>1041</v>
      </c>
      <c r="AD244" s="119"/>
      <c r="XFC244" s="9"/>
    </row>
    <row r="245" s="1" customFormat="1" ht="42" spans="1:16383">
      <c r="A245" s="67"/>
      <c r="B245" s="80" t="s">
        <v>1050</v>
      </c>
      <c r="C245" s="80" t="s">
        <v>738</v>
      </c>
      <c r="D245" s="80" t="s">
        <v>814</v>
      </c>
      <c r="E245" s="67" t="s">
        <v>1035</v>
      </c>
      <c r="F245" s="80" t="s">
        <v>1036</v>
      </c>
      <c r="G245" s="80" t="s">
        <v>1051</v>
      </c>
      <c r="H245" s="80" t="s">
        <v>750</v>
      </c>
      <c r="I245" s="80" t="s">
        <v>837</v>
      </c>
      <c r="J245" s="92" t="s">
        <v>819</v>
      </c>
      <c r="K245" s="89">
        <f t="shared" si="10"/>
        <v>20</v>
      </c>
      <c r="L245" s="96">
        <v>20</v>
      </c>
      <c r="M245" s="96"/>
      <c r="N245" s="96"/>
      <c r="O245" s="96"/>
      <c r="P245" s="96"/>
      <c r="Q245" s="80" t="s">
        <v>1052</v>
      </c>
      <c r="R245" s="80" t="s">
        <v>1053</v>
      </c>
      <c r="S245" s="80" t="s">
        <v>1040</v>
      </c>
      <c r="T245" s="80" t="s">
        <v>52</v>
      </c>
      <c r="U245" s="68">
        <v>1</v>
      </c>
      <c r="V245" s="90">
        <v>24</v>
      </c>
      <c r="W245" s="67" t="s">
        <v>52</v>
      </c>
      <c r="X245" s="67" t="s">
        <v>52</v>
      </c>
      <c r="Y245" s="80">
        <v>80</v>
      </c>
      <c r="Z245" s="80">
        <v>120</v>
      </c>
      <c r="AA245" s="68">
        <v>0.95</v>
      </c>
      <c r="AB245" s="67" t="s">
        <v>822</v>
      </c>
      <c r="AC245" s="80" t="s">
        <v>1054</v>
      </c>
      <c r="AD245" s="119"/>
      <c r="XFC245" s="9"/>
    </row>
    <row r="246" s="1" customFormat="1" ht="42" spans="1:16383">
      <c r="A246" s="67"/>
      <c r="B246" s="67" t="s">
        <v>1055</v>
      </c>
      <c r="C246" s="67" t="s">
        <v>738</v>
      </c>
      <c r="D246" s="67" t="s">
        <v>814</v>
      </c>
      <c r="E246" s="67" t="s">
        <v>1035</v>
      </c>
      <c r="F246" s="67" t="s">
        <v>1036</v>
      </c>
      <c r="G246" s="67" t="s">
        <v>1056</v>
      </c>
      <c r="H246" s="67" t="s">
        <v>750</v>
      </c>
      <c r="I246" s="67" t="s">
        <v>1057</v>
      </c>
      <c r="J246" s="92" t="s">
        <v>819</v>
      </c>
      <c r="K246" s="89">
        <f t="shared" si="10"/>
        <v>25</v>
      </c>
      <c r="L246" s="96">
        <v>25</v>
      </c>
      <c r="M246" s="90"/>
      <c r="N246" s="90"/>
      <c r="O246" s="90"/>
      <c r="P246" s="90"/>
      <c r="Q246" s="67" t="s">
        <v>1058</v>
      </c>
      <c r="R246" s="67" t="s">
        <v>1059</v>
      </c>
      <c r="S246" s="67" t="s">
        <v>1040</v>
      </c>
      <c r="T246" s="67" t="s">
        <v>52</v>
      </c>
      <c r="U246" s="68">
        <v>1</v>
      </c>
      <c r="V246" s="90">
        <v>30</v>
      </c>
      <c r="W246" s="67" t="s">
        <v>52</v>
      </c>
      <c r="X246" s="67" t="s">
        <v>52</v>
      </c>
      <c r="Y246" s="67">
        <v>88</v>
      </c>
      <c r="Z246" s="67">
        <v>180</v>
      </c>
      <c r="AA246" s="68">
        <v>0.95</v>
      </c>
      <c r="AB246" s="67" t="s">
        <v>822</v>
      </c>
      <c r="AC246" s="67" t="s">
        <v>1060</v>
      </c>
      <c r="AD246" s="67"/>
      <c r="XFC246" s="9"/>
    </row>
    <row r="247" s="1" customFormat="1" ht="70" spans="1:16383">
      <c r="A247" s="67"/>
      <c r="B247" s="67" t="s">
        <v>1061</v>
      </c>
      <c r="C247" s="67" t="s">
        <v>738</v>
      </c>
      <c r="D247" s="67" t="s">
        <v>814</v>
      </c>
      <c r="E247" s="67" t="s">
        <v>1035</v>
      </c>
      <c r="F247" s="67" t="s">
        <v>1036</v>
      </c>
      <c r="G247" s="67" t="s">
        <v>1062</v>
      </c>
      <c r="H247" s="67" t="s">
        <v>743</v>
      </c>
      <c r="I247" s="67" t="s">
        <v>1063</v>
      </c>
      <c r="J247" s="92" t="s">
        <v>819</v>
      </c>
      <c r="K247" s="89">
        <f t="shared" si="10"/>
        <v>45.6</v>
      </c>
      <c r="L247" s="96">
        <v>45.6</v>
      </c>
      <c r="M247" s="90"/>
      <c r="N247" s="90"/>
      <c r="O247" s="90"/>
      <c r="P247" s="90"/>
      <c r="Q247" s="67" t="s">
        <v>1063</v>
      </c>
      <c r="R247" s="67" t="s">
        <v>1064</v>
      </c>
      <c r="S247" s="67" t="s">
        <v>1040</v>
      </c>
      <c r="T247" s="67" t="s">
        <v>52</v>
      </c>
      <c r="U247" s="68">
        <v>1</v>
      </c>
      <c r="V247" s="90">
        <v>60</v>
      </c>
      <c r="W247" s="67" t="s">
        <v>52</v>
      </c>
      <c r="X247" s="67" t="s">
        <v>52</v>
      </c>
      <c r="Y247" s="67">
        <v>152</v>
      </c>
      <c r="Z247" s="67">
        <v>352</v>
      </c>
      <c r="AA247" s="68">
        <v>0.95</v>
      </c>
      <c r="AB247" s="67" t="s">
        <v>822</v>
      </c>
      <c r="AC247" s="67" t="s">
        <v>1065</v>
      </c>
      <c r="AD247" s="67"/>
      <c r="XFC247" s="9"/>
    </row>
    <row r="248" s="1" customFormat="1" ht="56" spans="1:16383">
      <c r="A248" s="67"/>
      <c r="B248" s="80" t="s">
        <v>1066</v>
      </c>
      <c r="C248" s="80" t="s">
        <v>738</v>
      </c>
      <c r="D248" s="80" t="s">
        <v>814</v>
      </c>
      <c r="E248" s="67" t="s">
        <v>1035</v>
      </c>
      <c r="F248" s="80" t="s">
        <v>1036</v>
      </c>
      <c r="G248" s="80" t="s">
        <v>1067</v>
      </c>
      <c r="H248" s="80" t="s">
        <v>743</v>
      </c>
      <c r="I248" s="133" t="s">
        <v>1068</v>
      </c>
      <c r="J248" s="92" t="s">
        <v>819</v>
      </c>
      <c r="K248" s="89">
        <f t="shared" ref="K248:K311" si="11">SUM(L248:P248)</f>
        <v>12.173</v>
      </c>
      <c r="L248" s="96">
        <v>12.173</v>
      </c>
      <c r="M248" s="96"/>
      <c r="N248" s="96"/>
      <c r="O248" s="96"/>
      <c r="P248" s="96"/>
      <c r="Q248" s="133" t="s">
        <v>1068</v>
      </c>
      <c r="R248" s="80" t="s">
        <v>1069</v>
      </c>
      <c r="S248" s="80" t="s">
        <v>1040</v>
      </c>
      <c r="T248" s="80" t="s">
        <v>52</v>
      </c>
      <c r="U248" s="68">
        <v>1</v>
      </c>
      <c r="V248" s="90">
        <v>39.6</v>
      </c>
      <c r="W248" s="67" t="s">
        <v>52</v>
      </c>
      <c r="X248" s="67" t="s">
        <v>52</v>
      </c>
      <c r="Y248" s="147">
        <v>48</v>
      </c>
      <c r="Z248" s="147">
        <v>120</v>
      </c>
      <c r="AA248" s="68">
        <v>0.95</v>
      </c>
      <c r="AB248" s="67" t="s">
        <v>822</v>
      </c>
      <c r="AC248" s="80" t="s">
        <v>1041</v>
      </c>
      <c r="AD248" s="119"/>
      <c r="XFC248" s="9"/>
    </row>
    <row r="249" s="1" customFormat="1" ht="56" spans="1:16383">
      <c r="A249" s="67"/>
      <c r="B249" s="80" t="s">
        <v>1070</v>
      </c>
      <c r="C249" s="80" t="s">
        <v>738</v>
      </c>
      <c r="D249" s="80" t="s">
        <v>814</v>
      </c>
      <c r="E249" s="67" t="s">
        <v>1035</v>
      </c>
      <c r="F249" s="80" t="s">
        <v>1036</v>
      </c>
      <c r="G249" s="80" t="s">
        <v>1071</v>
      </c>
      <c r="H249" s="80" t="s">
        <v>750</v>
      </c>
      <c r="I249" s="134" t="s">
        <v>1072</v>
      </c>
      <c r="J249" s="92" t="s">
        <v>819</v>
      </c>
      <c r="K249" s="89">
        <f t="shared" si="11"/>
        <v>10.936</v>
      </c>
      <c r="L249" s="96">
        <v>10.936</v>
      </c>
      <c r="M249" s="96"/>
      <c r="N249" s="96"/>
      <c r="O249" s="96"/>
      <c r="P249" s="96"/>
      <c r="Q249" s="133" t="s">
        <v>1073</v>
      </c>
      <c r="R249" s="67" t="s">
        <v>1074</v>
      </c>
      <c r="S249" s="67" t="s">
        <v>821</v>
      </c>
      <c r="T249" s="67" t="s">
        <v>52</v>
      </c>
      <c r="U249" s="68">
        <v>1</v>
      </c>
      <c r="V249" s="90">
        <v>48</v>
      </c>
      <c r="W249" s="67" t="s">
        <v>52</v>
      </c>
      <c r="X249" s="67" t="s">
        <v>52</v>
      </c>
      <c r="Y249" s="80">
        <v>39</v>
      </c>
      <c r="Z249" s="80">
        <v>113</v>
      </c>
      <c r="AA249" s="68">
        <v>0.95</v>
      </c>
      <c r="AB249" s="67" t="s">
        <v>822</v>
      </c>
      <c r="AC249" s="80" t="s">
        <v>1041</v>
      </c>
      <c r="AD249" s="119"/>
      <c r="XFC249" s="9"/>
    </row>
    <row r="250" s="1" customFormat="1" ht="84" spans="1:16383">
      <c r="A250" s="67"/>
      <c r="B250" s="80" t="s">
        <v>1075</v>
      </c>
      <c r="C250" s="80" t="s">
        <v>738</v>
      </c>
      <c r="D250" s="80" t="s">
        <v>814</v>
      </c>
      <c r="E250" s="67" t="s">
        <v>1035</v>
      </c>
      <c r="F250" s="80" t="s">
        <v>1036</v>
      </c>
      <c r="G250" s="80" t="s">
        <v>1076</v>
      </c>
      <c r="H250" s="80" t="s">
        <v>743</v>
      </c>
      <c r="I250" s="133" t="s">
        <v>1077</v>
      </c>
      <c r="J250" s="92" t="s">
        <v>819</v>
      </c>
      <c r="K250" s="89">
        <f t="shared" si="11"/>
        <v>19.86</v>
      </c>
      <c r="L250" s="96">
        <v>19.86</v>
      </c>
      <c r="M250" s="96"/>
      <c r="N250" s="96"/>
      <c r="O250" s="96"/>
      <c r="P250" s="96"/>
      <c r="Q250" s="133" t="s">
        <v>1077</v>
      </c>
      <c r="R250" s="80" t="s">
        <v>1078</v>
      </c>
      <c r="S250" s="80" t="s">
        <v>1040</v>
      </c>
      <c r="T250" s="80" t="s">
        <v>52</v>
      </c>
      <c r="U250" s="68">
        <v>1</v>
      </c>
      <c r="V250" s="90">
        <v>32</v>
      </c>
      <c r="W250" s="67" t="s">
        <v>52</v>
      </c>
      <c r="X250" s="67" t="s">
        <v>52</v>
      </c>
      <c r="Y250" s="147">
        <v>72</v>
      </c>
      <c r="Z250" s="147">
        <v>176</v>
      </c>
      <c r="AA250" s="68">
        <v>0.95</v>
      </c>
      <c r="AB250" s="67" t="s">
        <v>822</v>
      </c>
      <c r="AC250" s="80" t="s">
        <v>1041</v>
      </c>
      <c r="AD250" s="119"/>
      <c r="XFC250" s="9"/>
    </row>
    <row r="251" s="1" customFormat="1" ht="62" spans="1:16383">
      <c r="A251" s="67"/>
      <c r="B251" s="16" t="s">
        <v>1079</v>
      </c>
      <c r="C251" s="80" t="s">
        <v>738</v>
      </c>
      <c r="D251" s="80" t="s">
        <v>814</v>
      </c>
      <c r="E251" s="67" t="s">
        <v>1035</v>
      </c>
      <c r="F251" s="80" t="s">
        <v>1036</v>
      </c>
      <c r="G251" s="80" t="s">
        <v>1080</v>
      </c>
      <c r="H251" s="80" t="s">
        <v>743</v>
      </c>
      <c r="I251" s="133" t="s">
        <v>1081</v>
      </c>
      <c r="J251" s="92" t="s">
        <v>819</v>
      </c>
      <c r="K251" s="89">
        <f t="shared" si="11"/>
        <v>23.48</v>
      </c>
      <c r="L251" s="96">
        <v>23.48</v>
      </c>
      <c r="M251" s="96"/>
      <c r="N251" s="96"/>
      <c r="O251" s="96"/>
      <c r="P251" s="96"/>
      <c r="Q251" s="133" t="s">
        <v>1082</v>
      </c>
      <c r="R251" s="80" t="s">
        <v>1083</v>
      </c>
      <c r="S251" s="80" t="s">
        <v>1040</v>
      </c>
      <c r="T251" s="80" t="s">
        <v>52</v>
      </c>
      <c r="U251" s="68">
        <v>1</v>
      </c>
      <c r="V251" s="90">
        <v>32</v>
      </c>
      <c r="W251" s="67" t="s">
        <v>52</v>
      </c>
      <c r="X251" s="67" t="s">
        <v>52</v>
      </c>
      <c r="Y251" s="80">
        <v>82</v>
      </c>
      <c r="Z251" s="80">
        <v>192</v>
      </c>
      <c r="AA251" s="68">
        <v>0.95</v>
      </c>
      <c r="AB251" s="67" t="s">
        <v>822</v>
      </c>
      <c r="AC251" s="15" t="s">
        <v>1084</v>
      </c>
      <c r="AD251" s="119"/>
      <c r="XFC251" s="9"/>
    </row>
    <row r="252" s="1" customFormat="1" ht="62" spans="1:16383">
      <c r="A252" s="67"/>
      <c r="B252" s="80" t="s">
        <v>1085</v>
      </c>
      <c r="C252" s="80" t="s">
        <v>738</v>
      </c>
      <c r="D252" s="80" t="s">
        <v>814</v>
      </c>
      <c r="E252" s="67" t="s">
        <v>1035</v>
      </c>
      <c r="F252" s="80" t="s">
        <v>1036</v>
      </c>
      <c r="G252" s="80" t="s">
        <v>1086</v>
      </c>
      <c r="H252" s="80" t="s">
        <v>750</v>
      </c>
      <c r="I252" s="134" t="s">
        <v>1087</v>
      </c>
      <c r="J252" s="92" t="s">
        <v>819</v>
      </c>
      <c r="K252" s="89">
        <f t="shared" si="11"/>
        <v>7.08</v>
      </c>
      <c r="L252" s="96">
        <v>7.08</v>
      </c>
      <c r="M252" s="96"/>
      <c r="N252" s="96"/>
      <c r="O252" s="96"/>
      <c r="P252" s="96"/>
      <c r="Q252" s="133" t="s">
        <v>1088</v>
      </c>
      <c r="R252" s="67" t="s">
        <v>1074</v>
      </c>
      <c r="S252" s="67" t="s">
        <v>821</v>
      </c>
      <c r="T252" s="67" t="s">
        <v>52</v>
      </c>
      <c r="U252" s="68">
        <v>1</v>
      </c>
      <c r="V252" s="90">
        <v>30</v>
      </c>
      <c r="W252" s="67" t="s">
        <v>52</v>
      </c>
      <c r="X252" s="67" t="s">
        <v>52</v>
      </c>
      <c r="Y252" s="147">
        <v>24</v>
      </c>
      <c r="Z252" s="147">
        <v>78</v>
      </c>
      <c r="AA252" s="68">
        <v>0.95</v>
      </c>
      <c r="AB252" s="67" t="s">
        <v>822</v>
      </c>
      <c r="AC252" s="15" t="s">
        <v>1084</v>
      </c>
      <c r="AD252" s="119"/>
      <c r="XFC252" s="9"/>
    </row>
    <row r="253" s="1" customFormat="1" ht="62" spans="1:16383">
      <c r="A253" s="67"/>
      <c r="B253" s="80" t="s">
        <v>1089</v>
      </c>
      <c r="C253" s="80" t="s">
        <v>738</v>
      </c>
      <c r="D253" s="80" t="s">
        <v>814</v>
      </c>
      <c r="E253" s="67" t="s">
        <v>1035</v>
      </c>
      <c r="F253" s="80" t="s">
        <v>1036</v>
      </c>
      <c r="G253" s="80" t="s">
        <v>1090</v>
      </c>
      <c r="H253" s="80" t="s">
        <v>750</v>
      </c>
      <c r="I253" s="84" t="s">
        <v>1091</v>
      </c>
      <c r="J253" s="92" t="s">
        <v>819</v>
      </c>
      <c r="K253" s="89">
        <f t="shared" si="11"/>
        <v>6.08</v>
      </c>
      <c r="L253" s="96">
        <v>6.08</v>
      </c>
      <c r="M253" s="96"/>
      <c r="N253" s="96"/>
      <c r="O253" s="96"/>
      <c r="P253" s="96"/>
      <c r="Q253" s="84" t="s">
        <v>1091</v>
      </c>
      <c r="R253" s="67" t="s">
        <v>1092</v>
      </c>
      <c r="S253" s="67" t="s">
        <v>821</v>
      </c>
      <c r="T253" s="67" t="s">
        <v>52</v>
      </c>
      <c r="U253" s="68">
        <v>1</v>
      </c>
      <c r="V253" s="90">
        <v>30</v>
      </c>
      <c r="W253" s="67" t="s">
        <v>52</v>
      </c>
      <c r="X253" s="67" t="s">
        <v>52</v>
      </c>
      <c r="Y253" s="147">
        <v>22</v>
      </c>
      <c r="Z253" s="147">
        <v>52</v>
      </c>
      <c r="AA253" s="68">
        <v>0.95</v>
      </c>
      <c r="AB253" s="67" t="s">
        <v>822</v>
      </c>
      <c r="AC253" s="15" t="s">
        <v>1084</v>
      </c>
      <c r="AD253" s="119"/>
      <c r="XFC253" s="9"/>
    </row>
    <row r="254" s="1" customFormat="1" ht="62" spans="1:16383">
      <c r="A254" s="74"/>
      <c r="B254" s="127" t="s">
        <v>1093</v>
      </c>
      <c r="C254" s="80" t="s">
        <v>738</v>
      </c>
      <c r="D254" s="80" t="s">
        <v>814</v>
      </c>
      <c r="E254" s="67" t="s">
        <v>1035</v>
      </c>
      <c r="F254" s="67" t="s">
        <v>1036</v>
      </c>
      <c r="G254" s="67" t="s">
        <v>1094</v>
      </c>
      <c r="H254" s="67" t="s">
        <v>743</v>
      </c>
      <c r="I254" s="135" t="s">
        <v>832</v>
      </c>
      <c r="J254" s="92" t="s">
        <v>819</v>
      </c>
      <c r="K254" s="89">
        <f t="shared" si="11"/>
        <v>39</v>
      </c>
      <c r="L254" s="96">
        <v>39</v>
      </c>
      <c r="M254" s="90"/>
      <c r="N254" s="90"/>
      <c r="O254" s="90"/>
      <c r="P254" s="90"/>
      <c r="Q254" s="79" t="s">
        <v>832</v>
      </c>
      <c r="R254" s="80" t="s">
        <v>1095</v>
      </c>
      <c r="S254" s="80" t="s">
        <v>1040</v>
      </c>
      <c r="T254" s="67" t="s">
        <v>52</v>
      </c>
      <c r="U254" s="68">
        <v>1</v>
      </c>
      <c r="V254" s="90">
        <v>43.2</v>
      </c>
      <c r="W254" s="67" t="s">
        <v>52</v>
      </c>
      <c r="X254" s="67" t="s">
        <v>52</v>
      </c>
      <c r="Y254" s="80">
        <v>130</v>
      </c>
      <c r="Z254" s="80">
        <v>480</v>
      </c>
      <c r="AA254" s="68">
        <v>0.95</v>
      </c>
      <c r="AB254" s="67" t="s">
        <v>822</v>
      </c>
      <c r="AC254" s="15" t="s">
        <v>1084</v>
      </c>
      <c r="AD254" s="119"/>
      <c r="XFC254" s="9"/>
    </row>
    <row r="255" s="1" customFormat="1" ht="62" spans="1:16383">
      <c r="A255" s="67"/>
      <c r="B255" s="80" t="s">
        <v>1096</v>
      </c>
      <c r="C255" s="80" t="s">
        <v>738</v>
      </c>
      <c r="D255" s="80" t="s">
        <v>814</v>
      </c>
      <c r="E255" s="80" t="s">
        <v>1097</v>
      </c>
      <c r="F255" s="80" t="s">
        <v>1098</v>
      </c>
      <c r="G255" s="80" t="s">
        <v>1099</v>
      </c>
      <c r="H255" s="80" t="s">
        <v>743</v>
      </c>
      <c r="I255" s="80" t="s">
        <v>1100</v>
      </c>
      <c r="J255" s="92" t="s">
        <v>819</v>
      </c>
      <c r="K255" s="89">
        <f t="shared" si="11"/>
        <v>11.024</v>
      </c>
      <c r="L255" s="96">
        <v>11.024</v>
      </c>
      <c r="M255" s="96"/>
      <c r="N255" s="96"/>
      <c r="O255" s="96"/>
      <c r="P255" s="96"/>
      <c r="Q255" s="80" t="s">
        <v>1100</v>
      </c>
      <c r="R255" s="67" t="s">
        <v>1101</v>
      </c>
      <c r="S255" s="67" t="s">
        <v>821</v>
      </c>
      <c r="T255" s="67" t="s">
        <v>52</v>
      </c>
      <c r="U255" s="68">
        <v>1</v>
      </c>
      <c r="V255" s="90">
        <v>13.23</v>
      </c>
      <c r="W255" s="67" t="s">
        <v>52</v>
      </c>
      <c r="X255" s="67" t="s">
        <v>52</v>
      </c>
      <c r="Y255" s="80">
        <v>41</v>
      </c>
      <c r="Z255" s="80">
        <v>84</v>
      </c>
      <c r="AA255" s="68">
        <v>0.95</v>
      </c>
      <c r="AB255" s="67" t="s">
        <v>822</v>
      </c>
      <c r="AC255" s="15" t="s">
        <v>1102</v>
      </c>
      <c r="AD255" s="67"/>
      <c r="XFC255" s="9"/>
    </row>
    <row r="256" s="1" customFormat="1" ht="62" spans="1:16383">
      <c r="A256" s="67"/>
      <c r="B256" s="80" t="s">
        <v>1103</v>
      </c>
      <c r="C256" s="80" t="s">
        <v>738</v>
      </c>
      <c r="D256" s="80" t="s">
        <v>814</v>
      </c>
      <c r="E256" s="80" t="s">
        <v>1097</v>
      </c>
      <c r="F256" s="80" t="s">
        <v>1098</v>
      </c>
      <c r="G256" s="80" t="s">
        <v>1104</v>
      </c>
      <c r="H256" s="80" t="s">
        <v>743</v>
      </c>
      <c r="I256" s="80" t="s">
        <v>1105</v>
      </c>
      <c r="J256" s="92" t="s">
        <v>819</v>
      </c>
      <c r="K256" s="89">
        <f t="shared" si="11"/>
        <v>9</v>
      </c>
      <c r="L256" s="96">
        <v>9</v>
      </c>
      <c r="M256" s="96"/>
      <c r="N256" s="96"/>
      <c r="O256" s="96"/>
      <c r="P256" s="96"/>
      <c r="Q256" s="80" t="s">
        <v>1105</v>
      </c>
      <c r="R256" s="67" t="s">
        <v>1106</v>
      </c>
      <c r="S256" s="67" t="s">
        <v>821</v>
      </c>
      <c r="T256" s="67" t="s">
        <v>52</v>
      </c>
      <c r="U256" s="68">
        <v>1</v>
      </c>
      <c r="V256" s="90">
        <v>10.8</v>
      </c>
      <c r="W256" s="67" t="s">
        <v>52</v>
      </c>
      <c r="X256" s="67" t="s">
        <v>52</v>
      </c>
      <c r="Y256" s="80">
        <v>30</v>
      </c>
      <c r="Z256" s="80">
        <v>65</v>
      </c>
      <c r="AA256" s="68">
        <v>0.95</v>
      </c>
      <c r="AB256" s="67" t="s">
        <v>822</v>
      </c>
      <c r="AC256" s="15" t="s">
        <v>1102</v>
      </c>
      <c r="AD256" s="67"/>
      <c r="XFC256" s="9"/>
    </row>
    <row r="257" s="1" customFormat="1" ht="62" spans="1:16383">
      <c r="A257" s="67"/>
      <c r="B257" s="80" t="s">
        <v>1107</v>
      </c>
      <c r="C257" s="80" t="s">
        <v>738</v>
      </c>
      <c r="D257" s="80" t="s">
        <v>814</v>
      </c>
      <c r="E257" s="80" t="s">
        <v>1097</v>
      </c>
      <c r="F257" s="80" t="s">
        <v>1098</v>
      </c>
      <c r="G257" s="80" t="s">
        <v>1108</v>
      </c>
      <c r="H257" s="80" t="s">
        <v>750</v>
      </c>
      <c r="I257" s="80" t="s">
        <v>1109</v>
      </c>
      <c r="J257" s="92" t="s">
        <v>819</v>
      </c>
      <c r="K257" s="89">
        <f t="shared" si="11"/>
        <v>9.164</v>
      </c>
      <c r="L257" s="96">
        <v>9.164</v>
      </c>
      <c r="M257" s="96"/>
      <c r="N257" s="96"/>
      <c r="O257" s="96"/>
      <c r="P257" s="96"/>
      <c r="Q257" s="80" t="s">
        <v>1109</v>
      </c>
      <c r="R257" s="67" t="s">
        <v>1110</v>
      </c>
      <c r="S257" s="67" t="s">
        <v>821</v>
      </c>
      <c r="T257" s="67" t="s">
        <v>52</v>
      </c>
      <c r="U257" s="68">
        <v>1</v>
      </c>
      <c r="V257" s="90">
        <v>10.896</v>
      </c>
      <c r="W257" s="67" t="s">
        <v>52</v>
      </c>
      <c r="X257" s="67" t="s">
        <v>52</v>
      </c>
      <c r="Y257" s="80">
        <v>43</v>
      </c>
      <c r="Z257" s="80">
        <v>104</v>
      </c>
      <c r="AA257" s="68">
        <v>0.95</v>
      </c>
      <c r="AB257" s="67" t="s">
        <v>822</v>
      </c>
      <c r="AC257" s="15" t="s">
        <v>1102</v>
      </c>
      <c r="AD257" s="67"/>
      <c r="XFC257" s="9"/>
    </row>
    <row r="258" s="1" customFormat="1" ht="84" spans="1:16383">
      <c r="A258" s="67"/>
      <c r="B258" s="80" t="s">
        <v>1111</v>
      </c>
      <c r="C258" s="80" t="s">
        <v>738</v>
      </c>
      <c r="D258" s="80" t="s">
        <v>814</v>
      </c>
      <c r="E258" s="80" t="s">
        <v>1097</v>
      </c>
      <c r="F258" s="80" t="s">
        <v>1098</v>
      </c>
      <c r="G258" s="80" t="s">
        <v>1112</v>
      </c>
      <c r="H258" s="80" t="s">
        <v>750</v>
      </c>
      <c r="I258" s="80" t="s">
        <v>1113</v>
      </c>
      <c r="J258" s="92" t="s">
        <v>819</v>
      </c>
      <c r="K258" s="89">
        <f t="shared" si="11"/>
        <v>21.04</v>
      </c>
      <c r="L258" s="96">
        <v>21.04</v>
      </c>
      <c r="M258" s="96"/>
      <c r="N258" s="96"/>
      <c r="O258" s="96"/>
      <c r="P258" s="96"/>
      <c r="Q258" s="80" t="s">
        <v>1114</v>
      </c>
      <c r="R258" s="118" t="s">
        <v>1115</v>
      </c>
      <c r="S258" s="67" t="s">
        <v>821</v>
      </c>
      <c r="T258" s="67" t="s">
        <v>52</v>
      </c>
      <c r="U258" s="68">
        <v>1</v>
      </c>
      <c r="V258" s="90">
        <v>25.248</v>
      </c>
      <c r="W258" s="67" t="s">
        <v>52</v>
      </c>
      <c r="X258" s="67" t="s">
        <v>52</v>
      </c>
      <c r="Y258" s="80">
        <v>101</v>
      </c>
      <c r="Z258" s="80">
        <v>228</v>
      </c>
      <c r="AA258" s="68">
        <v>0.95</v>
      </c>
      <c r="AB258" s="67" t="s">
        <v>822</v>
      </c>
      <c r="AC258" s="15" t="s">
        <v>1102</v>
      </c>
      <c r="AD258" s="67"/>
      <c r="XFC258" s="9"/>
    </row>
    <row r="259" s="1" customFormat="1" ht="62" spans="1:16383">
      <c r="A259" s="67"/>
      <c r="B259" s="80" t="s">
        <v>1116</v>
      </c>
      <c r="C259" s="80" t="s">
        <v>738</v>
      </c>
      <c r="D259" s="80" t="s">
        <v>814</v>
      </c>
      <c r="E259" s="80" t="s">
        <v>1097</v>
      </c>
      <c r="F259" s="80" t="s">
        <v>1098</v>
      </c>
      <c r="G259" s="67" t="s">
        <v>1117</v>
      </c>
      <c r="H259" s="74" t="s">
        <v>750</v>
      </c>
      <c r="I259" s="80" t="s">
        <v>1118</v>
      </c>
      <c r="J259" s="92" t="s">
        <v>819</v>
      </c>
      <c r="K259" s="89">
        <f t="shared" si="11"/>
        <v>5.987</v>
      </c>
      <c r="L259" s="96">
        <v>5.987</v>
      </c>
      <c r="M259" s="96"/>
      <c r="N259" s="96"/>
      <c r="O259" s="96"/>
      <c r="P259" s="96"/>
      <c r="Q259" s="80" t="s">
        <v>1118</v>
      </c>
      <c r="R259" s="67" t="s">
        <v>1119</v>
      </c>
      <c r="S259" s="67" t="s">
        <v>821</v>
      </c>
      <c r="T259" s="67" t="s">
        <v>52</v>
      </c>
      <c r="U259" s="68">
        <v>1</v>
      </c>
      <c r="V259" s="90">
        <v>3.822</v>
      </c>
      <c r="W259" s="67" t="s">
        <v>52</v>
      </c>
      <c r="X259" s="67" t="s">
        <v>52</v>
      </c>
      <c r="Y259" s="80">
        <v>27</v>
      </c>
      <c r="Z259" s="80">
        <v>61</v>
      </c>
      <c r="AA259" s="68">
        <v>0.95</v>
      </c>
      <c r="AB259" s="67" t="s">
        <v>822</v>
      </c>
      <c r="AC259" s="15" t="s">
        <v>1102</v>
      </c>
      <c r="AD259" s="67"/>
      <c r="XFC259" s="9"/>
    </row>
    <row r="260" s="1" customFormat="1" ht="62" spans="1:16383">
      <c r="A260" s="67"/>
      <c r="B260" s="80" t="s">
        <v>1120</v>
      </c>
      <c r="C260" s="80" t="s">
        <v>738</v>
      </c>
      <c r="D260" s="80" t="s">
        <v>814</v>
      </c>
      <c r="E260" s="80" t="s">
        <v>1097</v>
      </c>
      <c r="F260" s="80" t="s">
        <v>1098</v>
      </c>
      <c r="G260" s="80" t="s">
        <v>1121</v>
      </c>
      <c r="H260" s="80" t="s">
        <v>743</v>
      </c>
      <c r="I260" s="80" t="s">
        <v>991</v>
      </c>
      <c r="J260" s="92" t="s">
        <v>819</v>
      </c>
      <c r="K260" s="89">
        <f t="shared" si="11"/>
        <v>25</v>
      </c>
      <c r="L260" s="96">
        <v>25</v>
      </c>
      <c r="M260" s="96"/>
      <c r="N260" s="96"/>
      <c r="O260" s="96"/>
      <c r="P260" s="96"/>
      <c r="Q260" s="80" t="s">
        <v>991</v>
      </c>
      <c r="R260" s="67" t="s">
        <v>1122</v>
      </c>
      <c r="S260" s="67" t="s">
        <v>821</v>
      </c>
      <c r="T260" s="67" t="s">
        <v>52</v>
      </c>
      <c r="U260" s="68">
        <v>1</v>
      </c>
      <c r="V260" s="90">
        <v>30</v>
      </c>
      <c r="W260" s="67" t="s">
        <v>52</v>
      </c>
      <c r="X260" s="67" t="s">
        <v>52</v>
      </c>
      <c r="Y260" s="80">
        <v>110</v>
      </c>
      <c r="Z260" s="80">
        <v>303</v>
      </c>
      <c r="AA260" s="68">
        <v>0.95</v>
      </c>
      <c r="AB260" s="67" t="s">
        <v>822</v>
      </c>
      <c r="AC260" s="15" t="s">
        <v>1102</v>
      </c>
      <c r="AD260" s="119"/>
      <c r="XFC260" s="9"/>
    </row>
    <row r="261" s="1" customFormat="1" ht="62" spans="1:16383">
      <c r="A261" s="67"/>
      <c r="B261" s="80" t="s">
        <v>1123</v>
      </c>
      <c r="C261" s="80" t="s">
        <v>738</v>
      </c>
      <c r="D261" s="80" t="s">
        <v>814</v>
      </c>
      <c r="E261" s="80" t="s">
        <v>1097</v>
      </c>
      <c r="F261" s="80" t="s">
        <v>1098</v>
      </c>
      <c r="G261" s="80" t="s">
        <v>1124</v>
      </c>
      <c r="H261" s="80" t="s">
        <v>743</v>
      </c>
      <c r="I261" s="80" t="s">
        <v>907</v>
      </c>
      <c r="J261" s="92" t="s">
        <v>819</v>
      </c>
      <c r="K261" s="89">
        <f t="shared" si="11"/>
        <v>2.22</v>
      </c>
      <c r="L261" s="96">
        <v>2.22</v>
      </c>
      <c r="M261" s="96"/>
      <c r="N261" s="96"/>
      <c r="O261" s="96"/>
      <c r="P261" s="96"/>
      <c r="Q261" s="80" t="s">
        <v>907</v>
      </c>
      <c r="R261" s="67" t="s">
        <v>1125</v>
      </c>
      <c r="S261" s="67" t="s">
        <v>821</v>
      </c>
      <c r="T261" s="67" t="s">
        <v>52</v>
      </c>
      <c r="U261" s="68">
        <v>1</v>
      </c>
      <c r="V261" s="90">
        <v>2.28</v>
      </c>
      <c r="W261" s="67" t="s">
        <v>52</v>
      </c>
      <c r="X261" s="67" t="s">
        <v>52</v>
      </c>
      <c r="Y261" s="80">
        <v>9</v>
      </c>
      <c r="Z261" s="80">
        <v>18</v>
      </c>
      <c r="AA261" s="68">
        <v>0.95</v>
      </c>
      <c r="AB261" s="67" t="s">
        <v>822</v>
      </c>
      <c r="AC261" s="15" t="s">
        <v>1102</v>
      </c>
      <c r="AD261" s="119"/>
      <c r="XFC261" s="9"/>
    </row>
    <row r="262" s="1" customFormat="1" ht="62" spans="1:16383">
      <c r="A262" s="92"/>
      <c r="B262" s="80" t="s">
        <v>1126</v>
      </c>
      <c r="C262" s="80" t="s">
        <v>738</v>
      </c>
      <c r="D262" s="80" t="s">
        <v>814</v>
      </c>
      <c r="E262" s="80" t="s">
        <v>1097</v>
      </c>
      <c r="F262" s="80" t="s">
        <v>1098</v>
      </c>
      <c r="G262" s="80" t="s">
        <v>1127</v>
      </c>
      <c r="H262" s="80" t="s">
        <v>750</v>
      </c>
      <c r="I262" s="80" t="s">
        <v>1128</v>
      </c>
      <c r="J262" s="92" t="s">
        <v>819</v>
      </c>
      <c r="K262" s="89">
        <f t="shared" si="11"/>
        <v>8.25</v>
      </c>
      <c r="L262" s="96">
        <v>8.25</v>
      </c>
      <c r="M262" s="96"/>
      <c r="N262" s="96"/>
      <c r="O262" s="96"/>
      <c r="P262" s="96"/>
      <c r="Q262" s="80" t="s">
        <v>1128</v>
      </c>
      <c r="R262" s="67" t="s">
        <v>1129</v>
      </c>
      <c r="S262" s="67" t="s">
        <v>821</v>
      </c>
      <c r="T262" s="67" t="s">
        <v>52</v>
      </c>
      <c r="U262" s="68">
        <v>1</v>
      </c>
      <c r="V262" s="90">
        <v>9.9</v>
      </c>
      <c r="W262" s="67" t="s">
        <v>52</v>
      </c>
      <c r="X262" s="67" t="s">
        <v>52</v>
      </c>
      <c r="Y262" s="80">
        <v>37</v>
      </c>
      <c r="Z262" s="80">
        <v>101</v>
      </c>
      <c r="AA262" s="68">
        <v>0.95</v>
      </c>
      <c r="AB262" s="67" t="s">
        <v>822</v>
      </c>
      <c r="AC262" s="15" t="s">
        <v>1102</v>
      </c>
      <c r="AD262" s="119"/>
      <c r="XFC262" s="9"/>
    </row>
    <row r="263" s="1" customFormat="1" ht="62" spans="1:16383">
      <c r="A263" s="67"/>
      <c r="B263" s="80" t="s">
        <v>1130</v>
      </c>
      <c r="C263" s="80" t="s">
        <v>738</v>
      </c>
      <c r="D263" s="80" t="s">
        <v>814</v>
      </c>
      <c r="E263" s="80" t="s">
        <v>1097</v>
      </c>
      <c r="F263" s="80" t="s">
        <v>1098</v>
      </c>
      <c r="G263" s="80" t="s">
        <v>1131</v>
      </c>
      <c r="H263" s="80" t="s">
        <v>750</v>
      </c>
      <c r="I263" s="80" t="s">
        <v>1132</v>
      </c>
      <c r="J263" s="92" t="s">
        <v>819</v>
      </c>
      <c r="K263" s="89">
        <f t="shared" si="11"/>
        <v>6.42</v>
      </c>
      <c r="L263" s="96">
        <v>6.42</v>
      </c>
      <c r="M263" s="96"/>
      <c r="N263" s="96"/>
      <c r="O263" s="96"/>
      <c r="P263" s="96"/>
      <c r="Q263" s="96" t="s">
        <v>818</v>
      </c>
      <c r="R263" s="118" t="s">
        <v>1133</v>
      </c>
      <c r="S263" s="67" t="s">
        <v>821</v>
      </c>
      <c r="T263" s="67" t="s">
        <v>52</v>
      </c>
      <c r="U263" s="68">
        <v>1</v>
      </c>
      <c r="V263" s="90">
        <v>6.6</v>
      </c>
      <c r="W263" s="67" t="s">
        <v>52</v>
      </c>
      <c r="X263" s="67" t="s">
        <v>52</v>
      </c>
      <c r="Y263" s="80">
        <v>23</v>
      </c>
      <c r="Z263" s="80">
        <v>44</v>
      </c>
      <c r="AA263" s="68">
        <v>0.95</v>
      </c>
      <c r="AB263" s="67" t="s">
        <v>822</v>
      </c>
      <c r="AC263" s="15" t="s">
        <v>1102</v>
      </c>
      <c r="AD263" s="119"/>
      <c r="XFC263" s="9"/>
    </row>
    <row r="264" s="1" customFormat="1" ht="70" spans="1:16383">
      <c r="A264" s="67"/>
      <c r="B264" s="80" t="s">
        <v>1134</v>
      </c>
      <c r="C264" s="118" t="s">
        <v>738</v>
      </c>
      <c r="D264" s="80" t="s">
        <v>814</v>
      </c>
      <c r="E264" s="80" t="s">
        <v>1097</v>
      </c>
      <c r="F264" s="80" t="s">
        <v>1098</v>
      </c>
      <c r="G264" s="80" t="s">
        <v>1135</v>
      </c>
      <c r="H264" s="80" t="s">
        <v>750</v>
      </c>
      <c r="I264" s="95" t="s">
        <v>915</v>
      </c>
      <c r="J264" s="92" t="s">
        <v>819</v>
      </c>
      <c r="K264" s="89">
        <f t="shared" si="11"/>
        <v>6.4</v>
      </c>
      <c r="L264" s="96">
        <v>6.4</v>
      </c>
      <c r="M264" s="96"/>
      <c r="N264" s="96"/>
      <c r="O264" s="96"/>
      <c r="P264" s="96"/>
      <c r="Q264" s="79" t="s">
        <v>915</v>
      </c>
      <c r="R264" s="79" t="s">
        <v>1136</v>
      </c>
      <c r="S264" s="106" t="s">
        <v>893</v>
      </c>
      <c r="T264" s="67" t="s">
        <v>52</v>
      </c>
      <c r="U264" s="106">
        <v>1</v>
      </c>
      <c r="V264" s="94">
        <v>7.68</v>
      </c>
      <c r="W264" s="79" t="s">
        <v>52</v>
      </c>
      <c r="X264" s="79" t="s">
        <v>52</v>
      </c>
      <c r="Y264" s="96">
        <v>33</v>
      </c>
      <c r="Z264" s="96">
        <v>54</v>
      </c>
      <c r="AA264" s="68">
        <v>0.95</v>
      </c>
      <c r="AB264" s="67" t="s">
        <v>822</v>
      </c>
      <c r="AC264" s="15" t="s">
        <v>1102</v>
      </c>
      <c r="AD264" s="119"/>
      <c r="XFC264" s="9"/>
    </row>
    <row r="265" s="1" customFormat="1" ht="77.5" spans="1:16383">
      <c r="A265" s="67"/>
      <c r="B265" s="96" t="s">
        <v>1137</v>
      </c>
      <c r="C265" s="96" t="s">
        <v>738</v>
      </c>
      <c r="D265" s="80" t="s">
        <v>814</v>
      </c>
      <c r="E265" s="90" t="s">
        <v>1138</v>
      </c>
      <c r="F265" s="80" t="s">
        <v>1139</v>
      </c>
      <c r="G265" s="80" t="s">
        <v>1140</v>
      </c>
      <c r="H265" s="80" t="s">
        <v>750</v>
      </c>
      <c r="I265" s="80" t="s">
        <v>1141</v>
      </c>
      <c r="J265" s="92" t="s">
        <v>819</v>
      </c>
      <c r="K265" s="89">
        <f t="shared" si="11"/>
        <v>5.208</v>
      </c>
      <c r="L265" s="96">
        <v>5.208</v>
      </c>
      <c r="M265" s="96"/>
      <c r="N265" s="96"/>
      <c r="O265" s="96"/>
      <c r="P265" s="96"/>
      <c r="Q265" s="80" t="s">
        <v>1141</v>
      </c>
      <c r="R265" s="67" t="s">
        <v>1142</v>
      </c>
      <c r="S265" s="67" t="s">
        <v>821</v>
      </c>
      <c r="T265" s="67" t="s">
        <v>52</v>
      </c>
      <c r="U265" s="68">
        <v>1</v>
      </c>
      <c r="V265" s="90">
        <v>5.208</v>
      </c>
      <c r="W265" s="67" t="s">
        <v>52</v>
      </c>
      <c r="X265" s="67" t="s">
        <v>52</v>
      </c>
      <c r="Y265" s="16">
        <v>22</v>
      </c>
      <c r="Z265" s="16">
        <v>46</v>
      </c>
      <c r="AA265" s="68">
        <v>0.95</v>
      </c>
      <c r="AB265" s="67" t="s">
        <v>822</v>
      </c>
      <c r="AC265" s="15" t="s">
        <v>1143</v>
      </c>
      <c r="AD265" s="94"/>
      <c r="XFC265" s="9"/>
    </row>
    <row r="266" s="1" customFormat="1" ht="77.5" spans="1:16383">
      <c r="A266" s="67"/>
      <c r="B266" s="96" t="s">
        <v>1144</v>
      </c>
      <c r="C266" s="96" t="s">
        <v>738</v>
      </c>
      <c r="D266" s="80" t="s">
        <v>814</v>
      </c>
      <c r="E266" s="90" t="s">
        <v>1138</v>
      </c>
      <c r="F266" s="80" t="s">
        <v>1139</v>
      </c>
      <c r="G266" s="80" t="s">
        <v>1145</v>
      </c>
      <c r="H266" s="80" t="s">
        <v>743</v>
      </c>
      <c r="I266" s="80" t="s">
        <v>1146</v>
      </c>
      <c r="J266" s="92" t="s">
        <v>819</v>
      </c>
      <c r="K266" s="89">
        <f t="shared" si="11"/>
        <v>1.429</v>
      </c>
      <c r="L266" s="96">
        <v>1.429</v>
      </c>
      <c r="M266" s="96"/>
      <c r="N266" s="96"/>
      <c r="O266" s="96"/>
      <c r="P266" s="96"/>
      <c r="Q266" s="80" t="s">
        <v>1146</v>
      </c>
      <c r="R266" s="67" t="s">
        <v>1147</v>
      </c>
      <c r="S266" s="67" t="s">
        <v>821</v>
      </c>
      <c r="T266" s="67" t="s">
        <v>52</v>
      </c>
      <c r="U266" s="68">
        <v>1</v>
      </c>
      <c r="V266" s="90">
        <v>1.429</v>
      </c>
      <c r="W266" s="67" t="s">
        <v>52</v>
      </c>
      <c r="X266" s="67" t="s">
        <v>52</v>
      </c>
      <c r="Y266" s="16">
        <v>6</v>
      </c>
      <c r="Z266" s="16">
        <v>13</v>
      </c>
      <c r="AA266" s="68">
        <v>0.95</v>
      </c>
      <c r="AB266" s="67" t="s">
        <v>822</v>
      </c>
      <c r="AC266" s="15" t="s">
        <v>1143</v>
      </c>
      <c r="AD266" s="94"/>
      <c r="XFC266" s="9"/>
    </row>
    <row r="267" s="1" customFormat="1" ht="62" spans="1:16383">
      <c r="A267" s="67"/>
      <c r="B267" s="96" t="s">
        <v>1148</v>
      </c>
      <c r="C267" s="96" t="s">
        <v>738</v>
      </c>
      <c r="D267" s="80" t="s">
        <v>814</v>
      </c>
      <c r="E267" s="90" t="s">
        <v>1138</v>
      </c>
      <c r="F267" s="80" t="s">
        <v>1139</v>
      </c>
      <c r="G267" s="80" t="s">
        <v>1149</v>
      </c>
      <c r="H267" s="80" t="s">
        <v>743</v>
      </c>
      <c r="I267" s="133" t="s">
        <v>1150</v>
      </c>
      <c r="J267" s="92" t="s">
        <v>819</v>
      </c>
      <c r="K267" s="89">
        <f t="shared" si="11"/>
        <v>4.92</v>
      </c>
      <c r="L267" s="96">
        <v>4.92</v>
      </c>
      <c r="M267" s="96"/>
      <c r="N267" s="96"/>
      <c r="O267" s="96"/>
      <c r="P267" s="96"/>
      <c r="Q267" s="133" t="s">
        <v>1150</v>
      </c>
      <c r="R267" s="67" t="s">
        <v>1151</v>
      </c>
      <c r="S267" s="67" t="s">
        <v>1152</v>
      </c>
      <c r="T267" s="67" t="s">
        <v>52</v>
      </c>
      <c r="U267" s="68">
        <v>1</v>
      </c>
      <c r="V267" s="90">
        <v>3.97</v>
      </c>
      <c r="W267" s="67" t="s">
        <v>52</v>
      </c>
      <c r="X267" s="67" t="s">
        <v>52</v>
      </c>
      <c r="Y267" s="16">
        <v>17</v>
      </c>
      <c r="Z267" s="16">
        <v>41</v>
      </c>
      <c r="AA267" s="68">
        <v>0.95</v>
      </c>
      <c r="AB267" s="67" t="s">
        <v>822</v>
      </c>
      <c r="AC267" s="15" t="s">
        <v>1153</v>
      </c>
      <c r="AD267" s="94"/>
      <c r="XFC267" s="9"/>
    </row>
    <row r="268" s="1" customFormat="1" ht="77.5" spans="1:16383">
      <c r="A268" s="67"/>
      <c r="B268" s="96" t="s">
        <v>1154</v>
      </c>
      <c r="C268" s="96" t="s">
        <v>738</v>
      </c>
      <c r="D268" s="80" t="s">
        <v>814</v>
      </c>
      <c r="E268" s="90" t="s">
        <v>1138</v>
      </c>
      <c r="F268" s="80" t="s">
        <v>1139</v>
      </c>
      <c r="G268" s="80" t="s">
        <v>1155</v>
      </c>
      <c r="H268" s="80" t="s">
        <v>750</v>
      </c>
      <c r="I268" s="80" t="s">
        <v>1156</v>
      </c>
      <c r="J268" s="92" t="s">
        <v>819</v>
      </c>
      <c r="K268" s="89">
        <f t="shared" si="11"/>
        <v>1.268</v>
      </c>
      <c r="L268" s="96">
        <v>1.268</v>
      </c>
      <c r="M268" s="96"/>
      <c r="N268" s="96"/>
      <c r="O268" s="96"/>
      <c r="P268" s="96"/>
      <c r="Q268" s="80" t="s">
        <v>1156</v>
      </c>
      <c r="R268" s="67" t="s">
        <v>1157</v>
      </c>
      <c r="S268" s="67" t="s">
        <v>821</v>
      </c>
      <c r="T268" s="67" t="s">
        <v>52</v>
      </c>
      <c r="U268" s="68">
        <v>1</v>
      </c>
      <c r="V268" s="90">
        <v>1.268</v>
      </c>
      <c r="W268" s="67" t="s">
        <v>52</v>
      </c>
      <c r="X268" s="67" t="s">
        <v>52</v>
      </c>
      <c r="Y268" s="16">
        <v>5</v>
      </c>
      <c r="Z268" s="16">
        <v>17</v>
      </c>
      <c r="AA268" s="68">
        <v>0.95</v>
      </c>
      <c r="AB268" s="67" t="s">
        <v>822</v>
      </c>
      <c r="AC268" s="15" t="s">
        <v>1143</v>
      </c>
      <c r="AD268" s="94"/>
      <c r="XFC268" s="9"/>
    </row>
    <row r="269" s="1" customFormat="1" ht="77.5" spans="1:16383">
      <c r="A269" s="67"/>
      <c r="B269" s="96" t="s">
        <v>1158</v>
      </c>
      <c r="C269" s="96" t="s">
        <v>738</v>
      </c>
      <c r="D269" s="80" t="s">
        <v>814</v>
      </c>
      <c r="E269" s="90" t="s">
        <v>1138</v>
      </c>
      <c r="F269" s="80" t="s">
        <v>1139</v>
      </c>
      <c r="G269" s="80" t="s">
        <v>1159</v>
      </c>
      <c r="H269" s="80" t="s">
        <v>750</v>
      </c>
      <c r="I269" s="80" t="s">
        <v>1160</v>
      </c>
      <c r="J269" s="92" t="s">
        <v>819</v>
      </c>
      <c r="K269" s="89">
        <f t="shared" si="11"/>
        <v>1.696</v>
      </c>
      <c r="L269" s="96">
        <v>1.696</v>
      </c>
      <c r="M269" s="96"/>
      <c r="N269" s="96"/>
      <c r="O269" s="96"/>
      <c r="P269" s="96"/>
      <c r="Q269" s="80" t="s">
        <v>1160</v>
      </c>
      <c r="R269" s="67" t="s">
        <v>1161</v>
      </c>
      <c r="S269" s="67" t="s">
        <v>821</v>
      </c>
      <c r="T269" s="67" t="s">
        <v>52</v>
      </c>
      <c r="U269" s="68">
        <v>1</v>
      </c>
      <c r="V269" s="90">
        <v>1.696</v>
      </c>
      <c r="W269" s="67" t="s">
        <v>52</v>
      </c>
      <c r="X269" s="67" t="s">
        <v>52</v>
      </c>
      <c r="Y269" s="16">
        <v>8</v>
      </c>
      <c r="Z269" s="16">
        <v>14</v>
      </c>
      <c r="AA269" s="68">
        <v>0.95</v>
      </c>
      <c r="AB269" s="67" t="s">
        <v>822</v>
      </c>
      <c r="AC269" s="15" t="s">
        <v>1143</v>
      </c>
      <c r="AD269" s="94"/>
      <c r="XFC269" s="9"/>
    </row>
    <row r="270" s="1" customFormat="1" ht="62" spans="1:16383">
      <c r="A270" s="67"/>
      <c r="B270" s="96" t="s">
        <v>1162</v>
      </c>
      <c r="C270" s="96" t="s">
        <v>738</v>
      </c>
      <c r="D270" s="80" t="s">
        <v>814</v>
      </c>
      <c r="E270" s="90" t="s">
        <v>1138</v>
      </c>
      <c r="F270" s="80" t="s">
        <v>1139</v>
      </c>
      <c r="G270" s="80" t="s">
        <v>1163</v>
      </c>
      <c r="H270" s="80" t="s">
        <v>743</v>
      </c>
      <c r="I270" s="80" t="s">
        <v>1022</v>
      </c>
      <c r="J270" s="92" t="s">
        <v>819</v>
      </c>
      <c r="K270" s="89">
        <f t="shared" si="11"/>
        <v>6</v>
      </c>
      <c r="L270" s="96">
        <v>6</v>
      </c>
      <c r="M270" s="96"/>
      <c r="N270" s="96"/>
      <c r="O270" s="96"/>
      <c r="P270" s="96"/>
      <c r="Q270" s="80" t="s">
        <v>1164</v>
      </c>
      <c r="R270" s="67" t="s">
        <v>1165</v>
      </c>
      <c r="S270" s="67" t="s">
        <v>821</v>
      </c>
      <c r="T270" s="67" t="s">
        <v>52</v>
      </c>
      <c r="U270" s="68">
        <v>1</v>
      </c>
      <c r="V270" s="90">
        <v>6.5</v>
      </c>
      <c r="W270" s="67" t="s">
        <v>52</v>
      </c>
      <c r="X270" s="67" t="s">
        <v>52</v>
      </c>
      <c r="Y270" s="16">
        <v>28</v>
      </c>
      <c r="Z270" s="16">
        <v>39</v>
      </c>
      <c r="AA270" s="68">
        <v>0.95</v>
      </c>
      <c r="AB270" s="67" t="s">
        <v>822</v>
      </c>
      <c r="AC270" s="15" t="s">
        <v>218</v>
      </c>
      <c r="AD270" s="94"/>
      <c r="XFC270" s="9"/>
    </row>
    <row r="271" s="1" customFormat="1" ht="77.5" spans="1:16383">
      <c r="A271" s="67"/>
      <c r="B271" s="96" t="s">
        <v>1166</v>
      </c>
      <c r="C271" s="96" t="s">
        <v>738</v>
      </c>
      <c r="D271" s="80" t="s">
        <v>814</v>
      </c>
      <c r="E271" s="90" t="s">
        <v>1138</v>
      </c>
      <c r="F271" s="80" t="s">
        <v>1139</v>
      </c>
      <c r="G271" s="96" t="s">
        <v>1167</v>
      </c>
      <c r="H271" s="80" t="s">
        <v>750</v>
      </c>
      <c r="I271" s="80" t="s">
        <v>1168</v>
      </c>
      <c r="J271" s="92" t="s">
        <v>819</v>
      </c>
      <c r="K271" s="89">
        <f t="shared" si="11"/>
        <v>0.3</v>
      </c>
      <c r="L271" s="96">
        <v>0.3</v>
      </c>
      <c r="M271" s="96"/>
      <c r="N271" s="96"/>
      <c r="O271" s="96"/>
      <c r="P271" s="96"/>
      <c r="Q271" s="80" t="s">
        <v>1168</v>
      </c>
      <c r="R271" s="67" t="s">
        <v>1169</v>
      </c>
      <c r="S271" s="67" t="s">
        <v>821</v>
      </c>
      <c r="T271" s="67" t="s">
        <v>52</v>
      </c>
      <c r="U271" s="68">
        <v>1</v>
      </c>
      <c r="V271" s="90">
        <v>0.5</v>
      </c>
      <c r="W271" s="67" t="s">
        <v>52</v>
      </c>
      <c r="X271" s="67" t="s">
        <v>52</v>
      </c>
      <c r="Y271" s="16">
        <v>1</v>
      </c>
      <c r="Z271" s="16">
        <v>2</v>
      </c>
      <c r="AA271" s="68">
        <v>0.95</v>
      </c>
      <c r="AB271" s="67" t="s">
        <v>822</v>
      </c>
      <c r="AC271" s="15" t="s">
        <v>1143</v>
      </c>
      <c r="AD271" s="94"/>
      <c r="XFC271" s="9"/>
    </row>
    <row r="272" s="1" customFormat="1" ht="77.5" spans="1:16383">
      <c r="A272" s="67"/>
      <c r="B272" s="59" t="s">
        <v>1170</v>
      </c>
      <c r="C272" s="59" t="s">
        <v>629</v>
      </c>
      <c r="D272" s="59" t="s">
        <v>1171</v>
      </c>
      <c r="E272" s="59" t="s">
        <v>1172</v>
      </c>
      <c r="F272" s="80" t="s">
        <v>1139</v>
      </c>
      <c r="G272" s="148" t="s">
        <v>1173</v>
      </c>
      <c r="H272" s="80" t="s">
        <v>750</v>
      </c>
      <c r="I272" s="59" t="s">
        <v>1174</v>
      </c>
      <c r="J272" s="92" t="s">
        <v>819</v>
      </c>
      <c r="K272" s="89">
        <f t="shared" si="11"/>
        <v>0.32</v>
      </c>
      <c r="L272" s="73">
        <v>0.32</v>
      </c>
      <c r="M272" s="96"/>
      <c r="N272" s="96"/>
      <c r="O272" s="96"/>
      <c r="P272" s="96"/>
      <c r="Q272" s="59" t="s">
        <v>1175</v>
      </c>
      <c r="R272" s="111" t="s">
        <v>1176</v>
      </c>
      <c r="S272" s="67" t="s">
        <v>821</v>
      </c>
      <c r="T272" s="67" t="s">
        <v>52</v>
      </c>
      <c r="U272" s="68">
        <v>1</v>
      </c>
      <c r="V272" s="90"/>
      <c r="W272" s="67"/>
      <c r="X272" s="67"/>
      <c r="Y272" s="152">
        <v>2</v>
      </c>
      <c r="Z272" s="152">
        <v>4</v>
      </c>
      <c r="AA272" s="68">
        <v>0.95</v>
      </c>
      <c r="AB272" s="59" t="s">
        <v>876</v>
      </c>
      <c r="AC272" s="15" t="s">
        <v>1143</v>
      </c>
      <c r="AD272" s="94"/>
      <c r="XFC272" s="9"/>
    </row>
    <row r="273" s="1" customFormat="1" ht="77.5" spans="1:16383">
      <c r="A273" s="67"/>
      <c r="B273" s="59" t="s">
        <v>1177</v>
      </c>
      <c r="C273" s="59" t="s">
        <v>629</v>
      </c>
      <c r="D273" s="59" t="s">
        <v>1171</v>
      </c>
      <c r="E273" s="59" t="s">
        <v>1172</v>
      </c>
      <c r="F273" s="80" t="s">
        <v>1139</v>
      </c>
      <c r="G273" s="148" t="s">
        <v>1178</v>
      </c>
      <c r="H273" s="80" t="s">
        <v>750</v>
      </c>
      <c r="I273" s="59" t="s">
        <v>1179</v>
      </c>
      <c r="J273" s="92" t="s">
        <v>819</v>
      </c>
      <c r="K273" s="89">
        <f t="shared" si="11"/>
        <v>0.255</v>
      </c>
      <c r="L273" s="73">
        <v>0.255</v>
      </c>
      <c r="M273" s="96"/>
      <c r="N273" s="96"/>
      <c r="O273" s="96"/>
      <c r="P273" s="96"/>
      <c r="Q273" s="59" t="s">
        <v>1180</v>
      </c>
      <c r="R273" s="111" t="s">
        <v>1181</v>
      </c>
      <c r="S273" s="67" t="s">
        <v>821</v>
      </c>
      <c r="T273" s="67" t="s">
        <v>52</v>
      </c>
      <c r="U273" s="68">
        <v>1</v>
      </c>
      <c r="V273" s="90"/>
      <c r="W273" s="67"/>
      <c r="X273" s="67"/>
      <c r="Y273" s="152">
        <v>1</v>
      </c>
      <c r="Z273" s="152">
        <v>2</v>
      </c>
      <c r="AA273" s="68">
        <v>0.95</v>
      </c>
      <c r="AB273" s="59" t="s">
        <v>876</v>
      </c>
      <c r="AC273" s="15" t="s">
        <v>1143</v>
      </c>
      <c r="AD273" s="94"/>
      <c r="XFC273" s="9"/>
    </row>
    <row r="274" s="1" customFormat="1" ht="62" spans="1:16383">
      <c r="A274" s="67"/>
      <c r="B274" s="96" t="s">
        <v>1182</v>
      </c>
      <c r="C274" s="96" t="s">
        <v>738</v>
      </c>
      <c r="D274" s="80" t="s">
        <v>814</v>
      </c>
      <c r="E274" s="90" t="s">
        <v>1138</v>
      </c>
      <c r="F274" s="80" t="s">
        <v>1139</v>
      </c>
      <c r="G274" s="80" t="s">
        <v>1183</v>
      </c>
      <c r="H274" s="80" t="s">
        <v>750</v>
      </c>
      <c r="I274" s="80" t="s">
        <v>1184</v>
      </c>
      <c r="J274" s="92" t="s">
        <v>819</v>
      </c>
      <c r="K274" s="89">
        <f t="shared" si="11"/>
        <v>1.5</v>
      </c>
      <c r="L274" s="96">
        <v>1.5</v>
      </c>
      <c r="M274" s="96"/>
      <c r="N274" s="96"/>
      <c r="O274" s="96"/>
      <c r="P274" s="96"/>
      <c r="Q274" s="80" t="s">
        <v>1184</v>
      </c>
      <c r="R274" s="67" t="s">
        <v>1185</v>
      </c>
      <c r="S274" s="67" t="s">
        <v>1152</v>
      </c>
      <c r="T274" s="67" t="s">
        <v>52</v>
      </c>
      <c r="U274" s="68">
        <v>1</v>
      </c>
      <c r="V274" s="90">
        <v>1.6</v>
      </c>
      <c r="W274" s="67" t="s">
        <v>52</v>
      </c>
      <c r="X274" s="67" t="s">
        <v>52</v>
      </c>
      <c r="Y274" s="16">
        <v>5</v>
      </c>
      <c r="Z274" s="16">
        <v>9</v>
      </c>
      <c r="AA274" s="68">
        <v>0.95</v>
      </c>
      <c r="AB274" s="67" t="s">
        <v>822</v>
      </c>
      <c r="AC274" s="153" t="s">
        <v>1186</v>
      </c>
      <c r="AD274" s="94"/>
      <c r="XFC274" s="9"/>
    </row>
    <row r="275" s="1" customFormat="1" ht="62" spans="1:16383">
      <c r="A275" s="67"/>
      <c r="B275" s="96" t="s">
        <v>1187</v>
      </c>
      <c r="C275" s="96" t="s">
        <v>738</v>
      </c>
      <c r="D275" s="96" t="s">
        <v>814</v>
      </c>
      <c r="E275" s="96" t="s">
        <v>1188</v>
      </c>
      <c r="F275" s="96" t="s">
        <v>1189</v>
      </c>
      <c r="G275" s="96" t="s">
        <v>1190</v>
      </c>
      <c r="H275" s="96" t="s">
        <v>750</v>
      </c>
      <c r="I275" s="96" t="s">
        <v>1191</v>
      </c>
      <c r="J275" s="92" t="s">
        <v>819</v>
      </c>
      <c r="K275" s="89">
        <f t="shared" si="11"/>
        <v>10</v>
      </c>
      <c r="L275" s="96">
        <v>10</v>
      </c>
      <c r="M275" s="96"/>
      <c r="N275" s="96"/>
      <c r="O275" s="96"/>
      <c r="P275" s="96"/>
      <c r="Q275" s="96" t="s">
        <v>1191</v>
      </c>
      <c r="R275" s="96" t="s">
        <v>1192</v>
      </c>
      <c r="S275" s="96" t="s">
        <v>1193</v>
      </c>
      <c r="T275" s="96" t="s">
        <v>52</v>
      </c>
      <c r="U275" s="96">
        <v>1</v>
      </c>
      <c r="V275" s="96">
        <v>15</v>
      </c>
      <c r="W275" s="96" t="s">
        <v>52</v>
      </c>
      <c r="X275" s="96" t="s">
        <v>52</v>
      </c>
      <c r="Y275" s="96">
        <v>36</v>
      </c>
      <c r="Z275" s="96">
        <v>88</v>
      </c>
      <c r="AA275" s="146">
        <v>0.95</v>
      </c>
      <c r="AB275" s="67" t="s">
        <v>822</v>
      </c>
      <c r="AC275" s="15" t="s">
        <v>218</v>
      </c>
      <c r="AD275" s="119"/>
      <c r="XFC275" s="9"/>
    </row>
    <row r="276" s="1" customFormat="1" ht="62" spans="1:16383">
      <c r="A276" s="67"/>
      <c r="B276" s="96" t="s">
        <v>1194</v>
      </c>
      <c r="C276" s="96" t="s">
        <v>738</v>
      </c>
      <c r="D276" s="96" t="s">
        <v>814</v>
      </c>
      <c r="E276" s="96" t="s">
        <v>1188</v>
      </c>
      <c r="F276" s="96" t="s">
        <v>1189</v>
      </c>
      <c r="G276" s="96" t="s">
        <v>1195</v>
      </c>
      <c r="H276" s="96" t="s">
        <v>743</v>
      </c>
      <c r="I276" s="96" t="s">
        <v>1196</v>
      </c>
      <c r="J276" s="92" t="s">
        <v>819</v>
      </c>
      <c r="K276" s="89">
        <f t="shared" si="11"/>
        <v>10.5</v>
      </c>
      <c r="L276" s="96">
        <v>10.5</v>
      </c>
      <c r="M276" s="96"/>
      <c r="N276" s="96"/>
      <c r="O276" s="96"/>
      <c r="P276" s="96"/>
      <c r="Q276" s="96" t="s">
        <v>1196</v>
      </c>
      <c r="R276" s="96" t="s">
        <v>1197</v>
      </c>
      <c r="S276" s="96" t="s">
        <v>1193</v>
      </c>
      <c r="T276" s="96" t="s">
        <v>52</v>
      </c>
      <c r="U276" s="96">
        <v>1</v>
      </c>
      <c r="V276" s="96">
        <v>12.6</v>
      </c>
      <c r="W276" s="96" t="s">
        <v>52</v>
      </c>
      <c r="X276" s="96" t="s">
        <v>52</v>
      </c>
      <c r="Y276" s="96">
        <v>35</v>
      </c>
      <c r="Z276" s="96">
        <v>68</v>
      </c>
      <c r="AA276" s="146">
        <v>0.95</v>
      </c>
      <c r="AB276" s="67" t="s">
        <v>822</v>
      </c>
      <c r="AC276" s="15" t="s">
        <v>218</v>
      </c>
      <c r="AD276" s="119"/>
      <c r="XFC276" s="9"/>
    </row>
    <row r="277" s="1" customFormat="1" ht="62" spans="1:16383">
      <c r="A277" s="67"/>
      <c r="B277" s="96" t="s">
        <v>1198</v>
      </c>
      <c r="C277" s="96" t="s">
        <v>738</v>
      </c>
      <c r="D277" s="96" t="s">
        <v>814</v>
      </c>
      <c r="E277" s="96" t="s">
        <v>1188</v>
      </c>
      <c r="F277" s="96" t="s">
        <v>1189</v>
      </c>
      <c r="G277" s="96" t="s">
        <v>1199</v>
      </c>
      <c r="H277" s="96" t="s">
        <v>743</v>
      </c>
      <c r="I277" s="96" t="s">
        <v>1200</v>
      </c>
      <c r="J277" s="92" t="s">
        <v>819</v>
      </c>
      <c r="K277" s="89">
        <f t="shared" si="11"/>
        <v>12</v>
      </c>
      <c r="L277" s="96">
        <v>12</v>
      </c>
      <c r="M277" s="96"/>
      <c r="N277" s="96"/>
      <c r="O277" s="96"/>
      <c r="P277" s="96"/>
      <c r="Q277" s="96" t="s">
        <v>1200</v>
      </c>
      <c r="R277" s="96" t="s">
        <v>1201</v>
      </c>
      <c r="S277" s="96" t="s">
        <v>1193</v>
      </c>
      <c r="T277" s="96" t="s">
        <v>52</v>
      </c>
      <c r="U277" s="96">
        <v>1</v>
      </c>
      <c r="V277" s="96">
        <v>14.4</v>
      </c>
      <c r="W277" s="96" t="s">
        <v>52</v>
      </c>
      <c r="X277" s="96" t="s">
        <v>52</v>
      </c>
      <c r="Y277" s="96">
        <v>40</v>
      </c>
      <c r="Z277" s="96">
        <v>68</v>
      </c>
      <c r="AA277" s="146">
        <v>0.95</v>
      </c>
      <c r="AB277" s="67" t="s">
        <v>822</v>
      </c>
      <c r="AC277" s="15" t="s">
        <v>218</v>
      </c>
      <c r="AD277" s="67"/>
      <c r="XFC277" s="9"/>
    </row>
    <row r="278" s="1" customFormat="1" ht="62" spans="1:16383">
      <c r="A278" s="92"/>
      <c r="B278" s="96" t="s">
        <v>1202</v>
      </c>
      <c r="C278" s="96" t="s">
        <v>738</v>
      </c>
      <c r="D278" s="96" t="s">
        <v>814</v>
      </c>
      <c r="E278" s="96" t="s">
        <v>1188</v>
      </c>
      <c r="F278" s="96" t="s">
        <v>1189</v>
      </c>
      <c r="G278" s="96" t="s">
        <v>1203</v>
      </c>
      <c r="H278" s="96" t="s">
        <v>750</v>
      </c>
      <c r="I278" s="148" t="s">
        <v>1204</v>
      </c>
      <c r="J278" s="92" t="s">
        <v>819</v>
      </c>
      <c r="K278" s="89">
        <f t="shared" si="11"/>
        <v>11.804</v>
      </c>
      <c r="L278" s="96">
        <v>11.804</v>
      </c>
      <c r="M278" s="96"/>
      <c r="N278" s="96"/>
      <c r="O278" s="96"/>
      <c r="P278" s="96"/>
      <c r="Q278" s="148" t="s">
        <v>1205</v>
      </c>
      <c r="R278" s="96" t="s">
        <v>1206</v>
      </c>
      <c r="S278" s="96" t="s">
        <v>1193</v>
      </c>
      <c r="T278" s="96" t="s">
        <v>52</v>
      </c>
      <c r="U278" s="96">
        <v>100</v>
      </c>
      <c r="V278" s="96" t="s">
        <v>52</v>
      </c>
      <c r="W278" s="96" t="s">
        <v>52</v>
      </c>
      <c r="X278" s="96" t="s">
        <v>52</v>
      </c>
      <c r="Y278" s="96">
        <v>70</v>
      </c>
      <c r="Z278" s="96">
        <v>177</v>
      </c>
      <c r="AA278" s="146">
        <v>0.95</v>
      </c>
      <c r="AB278" s="67" t="s">
        <v>822</v>
      </c>
      <c r="AC278" s="15" t="s">
        <v>218</v>
      </c>
      <c r="AD278" s="119"/>
      <c r="XFC278" s="9"/>
    </row>
    <row r="279" s="1" customFormat="1" ht="62" spans="1:16383">
      <c r="A279" s="67"/>
      <c r="B279" s="96" t="s">
        <v>1207</v>
      </c>
      <c r="C279" s="96" t="s">
        <v>738</v>
      </c>
      <c r="D279" s="96" t="s">
        <v>814</v>
      </c>
      <c r="E279" s="96" t="s">
        <v>1188</v>
      </c>
      <c r="F279" s="96" t="s">
        <v>1189</v>
      </c>
      <c r="G279" s="96" t="s">
        <v>1208</v>
      </c>
      <c r="H279" s="96" t="s">
        <v>750</v>
      </c>
      <c r="I279" s="96" t="s">
        <v>1209</v>
      </c>
      <c r="J279" s="92" t="s">
        <v>819</v>
      </c>
      <c r="K279" s="89">
        <f t="shared" si="11"/>
        <v>12.44</v>
      </c>
      <c r="L279" s="96">
        <v>12.44</v>
      </c>
      <c r="M279" s="96"/>
      <c r="N279" s="96"/>
      <c r="O279" s="96"/>
      <c r="P279" s="96"/>
      <c r="Q279" s="96" t="s">
        <v>1209</v>
      </c>
      <c r="R279" s="96" t="s">
        <v>1210</v>
      </c>
      <c r="S279" s="96" t="s">
        <v>1193</v>
      </c>
      <c r="T279" s="96" t="s">
        <v>52</v>
      </c>
      <c r="U279" s="96">
        <v>1</v>
      </c>
      <c r="V279" s="96">
        <v>14.04</v>
      </c>
      <c r="W279" s="96" t="s">
        <v>52</v>
      </c>
      <c r="X279" s="96" t="s">
        <v>52</v>
      </c>
      <c r="Y279" s="96">
        <v>45</v>
      </c>
      <c r="Z279" s="96">
        <v>105</v>
      </c>
      <c r="AA279" s="146">
        <v>0.95</v>
      </c>
      <c r="AB279" s="67" t="s">
        <v>822</v>
      </c>
      <c r="AC279" s="15" t="s">
        <v>218</v>
      </c>
      <c r="AD279" s="119"/>
      <c r="XFC279" s="9"/>
    </row>
    <row r="280" s="1" customFormat="1" ht="62" spans="1:16383">
      <c r="A280" s="67"/>
      <c r="B280" s="96" t="s">
        <v>1211</v>
      </c>
      <c r="C280" s="96" t="s">
        <v>738</v>
      </c>
      <c r="D280" s="96" t="s">
        <v>814</v>
      </c>
      <c r="E280" s="96" t="s">
        <v>1188</v>
      </c>
      <c r="F280" s="96" t="s">
        <v>1189</v>
      </c>
      <c r="G280" s="96" t="s">
        <v>1212</v>
      </c>
      <c r="H280" s="96" t="s">
        <v>743</v>
      </c>
      <c r="I280" s="148" t="s">
        <v>1213</v>
      </c>
      <c r="J280" s="92" t="s">
        <v>819</v>
      </c>
      <c r="K280" s="89">
        <f t="shared" si="11"/>
        <v>12.428</v>
      </c>
      <c r="L280" s="96">
        <v>12.428</v>
      </c>
      <c r="M280" s="96"/>
      <c r="N280" s="96"/>
      <c r="O280" s="96"/>
      <c r="P280" s="96"/>
      <c r="Q280" s="148" t="s">
        <v>1213</v>
      </c>
      <c r="R280" s="96" t="s">
        <v>1214</v>
      </c>
      <c r="S280" s="96" t="s">
        <v>1193</v>
      </c>
      <c r="T280" s="96" t="s">
        <v>52</v>
      </c>
      <c r="U280" s="146">
        <v>1</v>
      </c>
      <c r="V280" s="96">
        <v>15</v>
      </c>
      <c r="W280" s="96" t="s">
        <v>52</v>
      </c>
      <c r="X280" s="96" t="s">
        <v>52</v>
      </c>
      <c r="Y280" s="96">
        <v>66</v>
      </c>
      <c r="Z280" s="96">
        <v>135</v>
      </c>
      <c r="AA280" s="146">
        <v>0.95</v>
      </c>
      <c r="AB280" s="67" t="s">
        <v>822</v>
      </c>
      <c r="AC280" s="15" t="s">
        <v>218</v>
      </c>
      <c r="AD280" s="119"/>
      <c r="XFC280" s="9"/>
    </row>
    <row r="281" s="1" customFormat="1" ht="62" spans="1:16383">
      <c r="A281" s="67"/>
      <c r="B281" s="96" t="s">
        <v>1215</v>
      </c>
      <c r="C281" s="96" t="s">
        <v>738</v>
      </c>
      <c r="D281" s="96" t="s">
        <v>814</v>
      </c>
      <c r="E281" s="96" t="s">
        <v>1188</v>
      </c>
      <c r="F281" s="96" t="s">
        <v>1189</v>
      </c>
      <c r="G281" s="96" t="s">
        <v>1216</v>
      </c>
      <c r="H281" s="96" t="s">
        <v>750</v>
      </c>
      <c r="I281" s="96" t="s">
        <v>915</v>
      </c>
      <c r="J281" s="92" t="s">
        <v>819</v>
      </c>
      <c r="K281" s="89">
        <f t="shared" si="11"/>
        <v>8.132</v>
      </c>
      <c r="L281" s="96">
        <v>8.132</v>
      </c>
      <c r="M281" s="96"/>
      <c r="N281" s="96"/>
      <c r="O281" s="96"/>
      <c r="P281" s="96"/>
      <c r="Q281" s="96" t="s">
        <v>915</v>
      </c>
      <c r="R281" s="96" t="s">
        <v>1217</v>
      </c>
      <c r="S281" s="96" t="s">
        <v>1193</v>
      </c>
      <c r="T281" s="96" t="s">
        <v>52</v>
      </c>
      <c r="U281" s="96">
        <v>1</v>
      </c>
      <c r="V281" s="96">
        <v>12</v>
      </c>
      <c r="W281" s="96" t="s">
        <v>52</v>
      </c>
      <c r="X281" s="96" t="s">
        <v>52</v>
      </c>
      <c r="Y281" s="96">
        <v>33</v>
      </c>
      <c r="Z281" s="96">
        <v>68</v>
      </c>
      <c r="AA281" s="146">
        <v>0.95</v>
      </c>
      <c r="AB281" s="67" t="s">
        <v>822</v>
      </c>
      <c r="AC281" s="15" t="s">
        <v>218</v>
      </c>
      <c r="AD281" s="119"/>
      <c r="XFC281" s="9"/>
    </row>
    <row r="282" s="1" customFormat="1" ht="62" spans="1:16383">
      <c r="A282" s="67"/>
      <c r="B282" s="96" t="s">
        <v>1218</v>
      </c>
      <c r="C282" s="96" t="s">
        <v>738</v>
      </c>
      <c r="D282" s="96" t="s">
        <v>814</v>
      </c>
      <c r="E282" s="96" t="s">
        <v>1188</v>
      </c>
      <c r="F282" s="96" t="s">
        <v>1189</v>
      </c>
      <c r="G282" s="96" t="s">
        <v>1219</v>
      </c>
      <c r="H282" s="96" t="s">
        <v>750</v>
      </c>
      <c r="I282" s="96" t="s">
        <v>826</v>
      </c>
      <c r="J282" s="92" t="s">
        <v>819</v>
      </c>
      <c r="K282" s="89">
        <f t="shared" si="11"/>
        <v>16.2</v>
      </c>
      <c r="L282" s="96">
        <v>16.2</v>
      </c>
      <c r="M282" s="96"/>
      <c r="N282" s="96"/>
      <c r="O282" s="96"/>
      <c r="P282" s="96"/>
      <c r="Q282" s="96" t="s">
        <v>826</v>
      </c>
      <c r="R282" s="96" t="s">
        <v>1220</v>
      </c>
      <c r="S282" s="96" t="s">
        <v>1193</v>
      </c>
      <c r="T282" s="96" t="s">
        <v>52</v>
      </c>
      <c r="U282" s="96">
        <v>1</v>
      </c>
      <c r="V282" s="96">
        <v>19.44</v>
      </c>
      <c r="W282" s="96" t="s">
        <v>52</v>
      </c>
      <c r="X282" s="96" t="s">
        <v>52</v>
      </c>
      <c r="Y282" s="96">
        <v>54</v>
      </c>
      <c r="Z282" s="96">
        <v>116</v>
      </c>
      <c r="AA282" s="146">
        <v>0.95</v>
      </c>
      <c r="AB282" s="67" t="s">
        <v>822</v>
      </c>
      <c r="AC282" s="15" t="s">
        <v>218</v>
      </c>
      <c r="AD282" s="119"/>
      <c r="XFC282" s="9"/>
    </row>
    <row r="283" s="1" customFormat="1" ht="62" spans="1:16383">
      <c r="A283" s="67"/>
      <c r="B283" s="96" t="s">
        <v>1221</v>
      </c>
      <c r="C283" s="96" t="s">
        <v>738</v>
      </c>
      <c r="D283" s="96" t="s">
        <v>814</v>
      </c>
      <c r="E283" s="96" t="s">
        <v>1188</v>
      </c>
      <c r="F283" s="96" t="s">
        <v>1189</v>
      </c>
      <c r="G283" s="96" t="s">
        <v>1222</v>
      </c>
      <c r="H283" s="96" t="s">
        <v>743</v>
      </c>
      <c r="I283" s="96" t="s">
        <v>848</v>
      </c>
      <c r="J283" s="92" t="s">
        <v>819</v>
      </c>
      <c r="K283" s="89">
        <f t="shared" si="11"/>
        <v>15</v>
      </c>
      <c r="L283" s="96">
        <v>15</v>
      </c>
      <c r="M283" s="96"/>
      <c r="N283" s="96"/>
      <c r="O283" s="96"/>
      <c r="P283" s="96"/>
      <c r="Q283" s="96" t="s">
        <v>848</v>
      </c>
      <c r="R283" s="96" t="s">
        <v>1223</v>
      </c>
      <c r="S283" s="96" t="s">
        <v>1193</v>
      </c>
      <c r="T283" s="96" t="s">
        <v>52</v>
      </c>
      <c r="U283" s="96">
        <v>1</v>
      </c>
      <c r="V283" s="96">
        <v>18</v>
      </c>
      <c r="W283" s="96" t="s">
        <v>52</v>
      </c>
      <c r="X283" s="96" t="s">
        <v>52</v>
      </c>
      <c r="Y283" s="96">
        <v>50</v>
      </c>
      <c r="Z283" s="96">
        <v>104</v>
      </c>
      <c r="AA283" s="146">
        <v>0.95</v>
      </c>
      <c r="AB283" s="67" t="s">
        <v>822</v>
      </c>
      <c r="AC283" s="15" t="s">
        <v>218</v>
      </c>
      <c r="AD283" s="119"/>
      <c r="XFC283" s="9"/>
    </row>
    <row r="284" s="1" customFormat="1" ht="62" spans="1:16383">
      <c r="A284" s="67"/>
      <c r="B284" s="96" t="s">
        <v>1224</v>
      </c>
      <c r="C284" s="96" t="s">
        <v>738</v>
      </c>
      <c r="D284" s="96" t="s">
        <v>814</v>
      </c>
      <c r="E284" s="96" t="s">
        <v>1188</v>
      </c>
      <c r="F284" s="96" t="s">
        <v>1189</v>
      </c>
      <c r="G284" s="96" t="s">
        <v>975</v>
      </c>
      <c r="H284" s="96" t="s">
        <v>750</v>
      </c>
      <c r="I284" s="96" t="s">
        <v>1200</v>
      </c>
      <c r="J284" s="92" t="s">
        <v>819</v>
      </c>
      <c r="K284" s="89">
        <f t="shared" si="11"/>
        <v>10.46</v>
      </c>
      <c r="L284" s="96">
        <v>10.46</v>
      </c>
      <c r="M284" s="96"/>
      <c r="N284" s="96"/>
      <c r="O284" s="96"/>
      <c r="P284" s="96"/>
      <c r="Q284" s="96" t="s">
        <v>1200</v>
      </c>
      <c r="R284" s="96" t="s">
        <v>1225</v>
      </c>
      <c r="S284" s="96" t="s">
        <v>1193</v>
      </c>
      <c r="T284" s="96" t="s">
        <v>52</v>
      </c>
      <c r="U284" s="96">
        <v>1</v>
      </c>
      <c r="V284" s="96">
        <v>12.24</v>
      </c>
      <c r="W284" s="96" t="s">
        <v>52</v>
      </c>
      <c r="X284" s="96" t="s">
        <v>52</v>
      </c>
      <c r="Y284" s="96">
        <v>40</v>
      </c>
      <c r="Z284" s="96">
        <v>87</v>
      </c>
      <c r="AA284" s="146">
        <v>0.95</v>
      </c>
      <c r="AB284" s="67" t="s">
        <v>822</v>
      </c>
      <c r="AC284" s="15" t="s">
        <v>218</v>
      </c>
      <c r="AD284" s="119"/>
      <c r="XFC284" s="9"/>
    </row>
    <row r="285" s="1" customFormat="1" ht="62" spans="1:16383">
      <c r="A285" s="67"/>
      <c r="B285" s="96" t="s">
        <v>1226</v>
      </c>
      <c r="C285" s="96" t="s">
        <v>738</v>
      </c>
      <c r="D285" s="96" t="s">
        <v>814</v>
      </c>
      <c r="E285" s="96" t="s">
        <v>1188</v>
      </c>
      <c r="F285" s="96" t="s">
        <v>1189</v>
      </c>
      <c r="G285" s="96" t="s">
        <v>1227</v>
      </c>
      <c r="H285" s="96" t="s">
        <v>750</v>
      </c>
      <c r="I285" s="96" t="s">
        <v>1228</v>
      </c>
      <c r="J285" s="92" t="s">
        <v>819</v>
      </c>
      <c r="K285" s="89">
        <f t="shared" si="11"/>
        <v>9.6</v>
      </c>
      <c r="L285" s="96">
        <v>9.6</v>
      </c>
      <c r="M285" s="96"/>
      <c r="N285" s="96"/>
      <c r="O285" s="96"/>
      <c r="P285" s="96"/>
      <c r="Q285" s="96" t="s">
        <v>1228</v>
      </c>
      <c r="R285" s="96" t="s">
        <v>1229</v>
      </c>
      <c r="S285" s="96" t="s">
        <v>1193</v>
      </c>
      <c r="T285" s="96" t="s">
        <v>52</v>
      </c>
      <c r="U285" s="96">
        <v>1</v>
      </c>
      <c r="V285" s="96">
        <v>11.52</v>
      </c>
      <c r="W285" s="96" t="s">
        <v>52</v>
      </c>
      <c r="X285" s="96" t="s">
        <v>52</v>
      </c>
      <c r="Y285" s="96">
        <v>33</v>
      </c>
      <c r="Z285" s="96">
        <v>45</v>
      </c>
      <c r="AA285" s="146">
        <v>0.95</v>
      </c>
      <c r="AB285" s="67" t="s">
        <v>822</v>
      </c>
      <c r="AC285" s="15" t="s">
        <v>218</v>
      </c>
      <c r="AD285" s="119"/>
      <c r="XFC285" s="9"/>
    </row>
    <row r="286" s="1" customFormat="1" ht="62" spans="1:16383">
      <c r="A286" s="67"/>
      <c r="B286" s="96" t="s">
        <v>1230</v>
      </c>
      <c r="C286" s="96" t="s">
        <v>738</v>
      </c>
      <c r="D286" s="96" t="s">
        <v>814</v>
      </c>
      <c r="E286" s="96" t="s">
        <v>1188</v>
      </c>
      <c r="F286" s="96" t="s">
        <v>1189</v>
      </c>
      <c r="G286" s="96" t="s">
        <v>1231</v>
      </c>
      <c r="H286" s="96" t="s">
        <v>750</v>
      </c>
      <c r="I286" s="96" t="s">
        <v>1232</v>
      </c>
      <c r="J286" s="92" t="s">
        <v>819</v>
      </c>
      <c r="K286" s="89">
        <f t="shared" si="11"/>
        <v>15</v>
      </c>
      <c r="L286" s="96">
        <v>15</v>
      </c>
      <c r="M286" s="96"/>
      <c r="N286" s="96"/>
      <c r="O286" s="96"/>
      <c r="P286" s="96"/>
      <c r="Q286" s="96" t="s">
        <v>1232</v>
      </c>
      <c r="R286" s="96" t="s">
        <v>1233</v>
      </c>
      <c r="S286" s="96" t="s">
        <v>1193</v>
      </c>
      <c r="T286" s="96" t="s">
        <v>52</v>
      </c>
      <c r="U286" s="96">
        <v>1</v>
      </c>
      <c r="V286" s="96">
        <v>18</v>
      </c>
      <c r="W286" s="96" t="s">
        <v>52</v>
      </c>
      <c r="X286" s="96" t="s">
        <v>52</v>
      </c>
      <c r="Y286" s="96">
        <v>52</v>
      </c>
      <c r="Z286" s="96">
        <v>138</v>
      </c>
      <c r="AA286" s="146">
        <v>0.95</v>
      </c>
      <c r="AB286" s="67" t="s">
        <v>822</v>
      </c>
      <c r="AC286" s="15" t="s">
        <v>218</v>
      </c>
      <c r="AD286" s="67"/>
      <c r="XFC286" s="9"/>
    </row>
    <row r="287" s="1" customFormat="1" ht="62" spans="1:16383">
      <c r="A287" s="67"/>
      <c r="B287" s="96" t="s">
        <v>1234</v>
      </c>
      <c r="C287" s="96" t="s">
        <v>738</v>
      </c>
      <c r="D287" s="96" t="s">
        <v>814</v>
      </c>
      <c r="E287" s="96" t="s">
        <v>1188</v>
      </c>
      <c r="F287" s="96" t="s">
        <v>1189</v>
      </c>
      <c r="G287" s="96" t="s">
        <v>1235</v>
      </c>
      <c r="H287" s="96" t="s">
        <v>743</v>
      </c>
      <c r="I287" s="96" t="s">
        <v>1196</v>
      </c>
      <c r="J287" s="92" t="s">
        <v>819</v>
      </c>
      <c r="K287" s="89">
        <f t="shared" si="11"/>
        <v>10</v>
      </c>
      <c r="L287" s="96">
        <v>10</v>
      </c>
      <c r="M287" s="96"/>
      <c r="N287" s="96"/>
      <c r="O287" s="96"/>
      <c r="P287" s="96"/>
      <c r="Q287" s="96" t="s">
        <v>915</v>
      </c>
      <c r="R287" s="96" t="s">
        <v>1236</v>
      </c>
      <c r="S287" s="96" t="s">
        <v>1193</v>
      </c>
      <c r="T287" s="96" t="s">
        <v>52</v>
      </c>
      <c r="U287" s="96">
        <v>1</v>
      </c>
      <c r="V287" s="96">
        <v>12</v>
      </c>
      <c r="W287" s="96" t="s">
        <v>52</v>
      </c>
      <c r="X287" s="96" t="s">
        <v>52</v>
      </c>
      <c r="Y287" s="96">
        <v>33</v>
      </c>
      <c r="Z287" s="96">
        <v>65</v>
      </c>
      <c r="AA287" s="146">
        <v>0.95</v>
      </c>
      <c r="AB287" s="67" t="s">
        <v>822</v>
      </c>
      <c r="AC287" s="15" t="s">
        <v>218</v>
      </c>
      <c r="AD287" s="119"/>
      <c r="XFC287" s="9"/>
    </row>
    <row r="288" s="1" customFormat="1" ht="62" spans="1:16383">
      <c r="A288" s="67"/>
      <c r="B288" s="96" t="s">
        <v>1237</v>
      </c>
      <c r="C288" s="96" t="s">
        <v>738</v>
      </c>
      <c r="D288" s="96" t="s">
        <v>814</v>
      </c>
      <c r="E288" s="96" t="s">
        <v>1188</v>
      </c>
      <c r="F288" s="96" t="s">
        <v>1189</v>
      </c>
      <c r="G288" s="96" t="s">
        <v>1238</v>
      </c>
      <c r="H288" s="96" t="s">
        <v>750</v>
      </c>
      <c r="I288" s="96" t="s">
        <v>1239</v>
      </c>
      <c r="J288" s="92" t="s">
        <v>819</v>
      </c>
      <c r="K288" s="89">
        <f t="shared" si="11"/>
        <v>11.4</v>
      </c>
      <c r="L288" s="96">
        <v>11.4</v>
      </c>
      <c r="M288" s="96"/>
      <c r="N288" s="96"/>
      <c r="O288" s="96"/>
      <c r="P288" s="96"/>
      <c r="Q288" s="96" t="s">
        <v>1239</v>
      </c>
      <c r="R288" s="96" t="s">
        <v>1240</v>
      </c>
      <c r="S288" s="96" t="s">
        <v>821</v>
      </c>
      <c r="T288" s="96" t="s">
        <v>52</v>
      </c>
      <c r="U288" s="96">
        <v>1</v>
      </c>
      <c r="V288" s="96">
        <v>13.68</v>
      </c>
      <c r="W288" s="96" t="s">
        <v>52</v>
      </c>
      <c r="X288" s="96" t="s">
        <v>52</v>
      </c>
      <c r="Y288" s="96">
        <v>38</v>
      </c>
      <c r="Z288" s="96">
        <v>69</v>
      </c>
      <c r="AA288" s="146">
        <v>0.95</v>
      </c>
      <c r="AB288" s="67" t="s">
        <v>822</v>
      </c>
      <c r="AC288" s="15" t="s">
        <v>218</v>
      </c>
      <c r="AD288" s="119"/>
      <c r="XFC288" s="9"/>
    </row>
    <row r="289" s="1" customFormat="1" ht="62" spans="1:16383">
      <c r="A289" s="92"/>
      <c r="B289" s="96" t="s">
        <v>1241</v>
      </c>
      <c r="C289" s="96" t="s">
        <v>738</v>
      </c>
      <c r="D289" s="96" t="s">
        <v>814</v>
      </c>
      <c r="E289" s="96" t="s">
        <v>1188</v>
      </c>
      <c r="F289" s="96" t="s">
        <v>1189</v>
      </c>
      <c r="G289" s="96" t="s">
        <v>1242</v>
      </c>
      <c r="H289" s="96" t="s">
        <v>750</v>
      </c>
      <c r="I289" s="96" t="s">
        <v>1191</v>
      </c>
      <c r="J289" s="92" t="s">
        <v>819</v>
      </c>
      <c r="K289" s="89">
        <f t="shared" si="11"/>
        <v>10.8</v>
      </c>
      <c r="L289" s="96">
        <v>10.8</v>
      </c>
      <c r="M289" s="96"/>
      <c r="N289" s="96"/>
      <c r="O289" s="96"/>
      <c r="P289" s="96"/>
      <c r="Q289" s="96" t="s">
        <v>1191</v>
      </c>
      <c r="R289" s="96" t="s">
        <v>1243</v>
      </c>
      <c r="S289" s="96" t="s">
        <v>1193</v>
      </c>
      <c r="T289" s="96" t="s">
        <v>52</v>
      </c>
      <c r="U289" s="96">
        <v>1</v>
      </c>
      <c r="V289" s="96">
        <v>12.96</v>
      </c>
      <c r="W289" s="96" t="s">
        <v>52</v>
      </c>
      <c r="X289" s="96" t="s">
        <v>52</v>
      </c>
      <c r="Y289" s="96">
        <v>36</v>
      </c>
      <c r="Z289" s="96">
        <v>68</v>
      </c>
      <c r="AA289" s="146">
        <v>0.95</v>
      </c>
      <c r="AB289" s="67" t="s">
        <v>822</v>
      </c>
      <c r="AC289" s="15" t="s">
        <v>218</v>
      </c>
      <c r="AD289" s="119"/>
      <c r="XFC289" s="9"/>
    </row>
    <row r="290" s="1" customFormat="1" ht="62" spans="1:16383">
      <c r="A290" s="67"/>
      <c r="B290" s="96" t="s">
        <v>881</v>
      </c>
      <c r="C290" s="96" t="s">
        <v>738</v>
      </c>
      <c r="D290" s="96" t="s">
        <v>814</v>
      </c>
      <c r="E290" s="96" t="s">
        <v>1244</v>
      </c>
      <c r="F290" s="96" t="s">
        <v>1245</v>
      </c>
      <c r="G290" s="96" t="s">
        <v>1246</v>
      </c>
      <c r="H290" s="96" t="s">
        <v>743</v>
      </c>
      <c r="I290" s="96" t="s">
        <v>970</v>
      </c>
      <c r="J290" s="92" t="s">
        <v>819</v>
      </c>
      <c r="K290" s="89">
        <f t="shared" si="11"/>
        <v>6</v>
      </c>
      <c r="L290" s="96">
        <v>6</v>
      </c>
      <c r="M290" s="96"/>
      <c r="N290" s="96"/>
      <c r="O290" s="96"/>
      <c r="P290" s="96"/>
      <c r="Q290" s="96" t="s">
        <v>970</v>
      </c>
      <c r="R290" s="90" t="s">
        <v>1247</v>
      </c>
      <c r="S290" s="90" t="s">
        <v>821</v>
      </c>
      <c r="T290" s="68" t="s">
        <v>52</v>
      </c>
      <c r="U290" s="68">
        <v>1</v>
      </c>
      <c r="V290" s="90">
        <v>8</v>
      </c>
      <c r="W290" s="90" t="s">
        <v>52</v>
      </c>
      <c r="X290" s="90" t="s">
        <v>52</v>
      </c>
      <c r="Y290" s="96">
        <v>20</v>
      </c>
      <c r="Z290" s="96">
        <v>37</v>
      </c>
      <c r="AA290" s="68">
        <v>0.95</v>
      </c>
      <c r="AB290" s="67" t="s">
        <v>822</v>
      </c>
      <c r="AC290" s="15" t="s">
        <v>218</v>
      </c>
      <c r="AD290" s="119"/>
      <c r="XFC290" s="9"/>
    </row>
    <row r="291" s="1" customFormat="1" ht="62" spans="1:16383">
      <c r="A291" s="67"/>
      <c r="B291" s="96" t="s">
        <v>881</v>
      </c>
      <c r="C291" s="96" t="s">
        <v>738</v>
      </c>
      <c r="D291" s="96" t="s">
        <v>814</v>
      </c>
      <c r="E291" s="96" t="s">
        <v>1244</v>
      </c>
      <c r="F291" s="96" t="s">
        <v>1245</v>
      </c>
      <c r="G291" s="96" t="s">
        <v>1248</v>
      </c>
      <c r="H291" s="96" t="s">
        <v>743</v>
      </c>
      <c r="I291" s="96" t="s">
        <v>1249</v>
      </c>
      <c r="J291" s="92" t="s">
        <v>819</v>
      </c>
      <c r="K291" s="89">
        <f t="shared" si="11"/>
        <v>18</v>
      </c>
      <c r="L291" s="96">
        <v>18</v>
      </c>
      <c r="M291" s="96"/>
      <c r="N291" s="96"/>
      <c r="O291" s="96"/>
      <c r="P291" s="96"/>
      <c r="Q291" s="96" t="s">
        <v>1249</v>
      </c>
      <c r="R291" s="90" t="s">
        <v>1250</v>
      </c>
      <c r="S291" s="90" t="s">
        <v>821</v>
      </c>
      <c r="T291" s="68" t="s">
        <v>52</v>
      </c>
      <c r="U291" s="68">
        <v>1</v>
      </c>
      <c r="V291" s="90">
        <v>22</v>
      </c>
      <c r="W291" s="90" t="s">
        <v>52</v>
      </c>
      <c r="X291" s="90" t="s">
        <v>52</v>
      </c>
      <c r="Y291" s="96">
        <v>60</v>
      </c>
      <c r="Z291" s="96">
        <v>95</v>
      </c>
      <c r="AA291" s="68">
        <v>0.95</v>
      </c>
      <c r="AB291" s="67" t="s">
        <v>822</v>
      </c>
      <c r="AC291" s="15" t="s">
        <v>218</v>
      </c>
      <c r="AD291" s="119"/>
      <c r="XFC291" s="9"/>
    </row>
    <row r="292" s="1" customFormat="1" ht="70" spans="1:16383">
      <c r="A292" s="67"/>
      <c r="B292" s="96" t="s">
        <v>881</v>
      </c>
      <c r="C292" s="96" t="s">
        <v>738</v>
      </c>
      <c r="D292" s="96" t="s">
        <v>814</v>
      </c>
      <c r="E292" s="96" t="s">
        <v>1244</v>
      </c>
      <c r="F292" s="96" t="s">
        <v>1245</v>
      </c>
      <c r="G292" s="96" t="s">
        <v>1251</v>
      </c>
      <c r="H292" s="96" t="s">
        <v>743</v>
      </c>
      <c r="I292" s="96" t="s">
        <v>1204</v>
      </c>
      <c r="J292" s="92" t="s">
        <v>819</v>
      </c>
      <c r="K292" s="89">
        <f t="shared" si="11"/>
        <v>18</v>
      </c>
      <c r="L292" s="96">
        <v>18</v>
      </c>
      <c r="M292" s="96"/>
      <c r="N292" s="96"/>
      <c r="O292" s="96"/>
      <c r="P292" s="96"/>
      <c r="Q292" s="96" t="s">
        <v>1204</v>
      </c>
      <c r="R292" s="90" t="s">
        <v>1252</v>
      </c>
      <c r="S292" s="90" t="s">
        <v>1253</v>
      </c>
      <c r="T292" s="68" t="s">
        <v>52</v>
      </c>
      <c r="U292" s="68">
        <v>1</v>
      </c>
      <c r="V292" s="90">
        <v>22</v>
      </c>
      <c r="W292" s="90" t="s">
        <v>52</v>
      </c>
      <c r="X292" s="90" t="s">
        <v>52</v>
      </c>
      <c r="Y292" s="96">
        <v>70</v>
      </c>
      <c r="Z292" s="96">
        <v>122</v>
      </c>
      <c r="AA292" s="68">
        <v>0.95</v>
      </c>
      <c r="AB292" s="67" t="s">
        <v>822</v>
      </c>
      <c r="AC292" s="15" t="s">
        <v>218</v>
      </c>
      <c r="AD292" s="119"/>
      <c r="XFC292" s="9"/>
    </row>
    <row r="293" s="1" customFormat="1" ht="62" spans="1:16383">
      <c r="A293" s="67"/>
      <c r="B293" s="96" t="s">
        <v>881</v>
      </c>
      <c r="C293" s="96" t="s">
        <v>738</v>
      </c>
      <c r="D293" s="96" t="s">
        <v>814</v>
      </c>
      <c r="E293" s="96" t="s">
        <v>1244</v>
      </c>
      <c r="F293" s="96" t="s">
        <v>1245</v>
      </c>
      <c r="G293" s="96" t="s">
        <v>1254</v>
      </c>
      <c r="H293" s="96" t="s">
        <v>750</v>
      </c>
      <c r="I293" s="96" t="s">
        <v>1249</v>
      </c>
      <c r="J293" s="92" t="s">
        <v>819</v>
      </c>
      <c r="K293" s="89">
        <f t="shared" si="11"/>
        <v>18</v>
      </c>
      <c r="L293" s="96">
        <v>18</v>
      </c>
      <c r="M293" s="96"/>
      <c r="N293" s="96"/>
      <c r="O293" s="96"/>
      <c r="P293" s="96"/>
      <c r="Q293" s="96" t="s">
        <v>1249</v>
      </c>
      <c r="R293" s="90" t="s">
        <v>1255</v>
      </c>
      <c r="S293" s="90" t="s">
        <v>821</v>
      </c>
      <c r="T293" s="68" t="s">
        <v>52</v>
      </c>
      <c r="U293" s="68">
        <v>1</v>
      </c>
      <c r="V293" s="90">
        <v>22</v>
      </c>
      <c r="W293" s="90" t="s">
        <v>52</v>
      </c>
      <c r="X293" s="90" t="s">
        <v>52</v>
      </c>
      <c r="Y293" s="96">
        <v>60</v>
      </c>
      <c r="Z293" s="96">
        <v>123</v>
      </c>
      <c r="AA293" s="68">
        <v>0.95</v>
      </c>
      <c r="AB293" s="67" t="s">
        <v>822</v>
      </c>
      <c r="AC293" s="15" t="s">
        <v>218</v>
      </c>
      <c r="AD293" s="119"/>
      <c r="XFC293" s="9"/>
    </row>
    <row r="294" s="1" customFormat="1" ht="62" spans="1:16383">
      <c r="A294" s="67"/>
      <c r="B294" s="96" t="s">
        <v>881</v>
      </c>
      <c r="C294" s="96" t="s">
        <v>738</v>
      </c>
      <c r="D294" s="96" t="s">
        <v>814</v>
      </c>
      <c r="E294" s="96" t="s">
        <v>1244</v>
      </c>
      <c r="F294" s="96" t="s">
        <v>1245</v>
      </c>
      <c r="G294" s="96" t="s">
        <v>1256</v>
      </c>
      <c r="H294" s="96" t="s">
        <v>750</v>
      </c>
      <c r="I294" s="96" t="s">
        <v>970</v>
      </c>
      <c r="J294" s="92" t="s">
        <v>819</v>
      </c>
      <c r="K294" s="89">
        <f t="shared" si="11"/>
        <v>6</v>
      </c>
      <c r="L294" s="96">
        <v>6</v>
      </c>
      <c r="M294" s="96"/>
      <c r="N294" s="96"/>
      <c r="O294" s="96"/>
      <c r="P294" s="96"/>
      <c r="Q294" s="96" t="s">
        <v>970</v>
      </c>
      <c r="R294" s="90" t="s">
        <v>1247</v>
      </c>
      <c r="S294" s="90" t="s">
        <v>821</v>
      </c>
      <c r="T294" s="68" t="s">
        <v>52</v>
      </c>
      <c r="U294" s="68">
        <v>1</v>
      </c>
      <c r="V294" s="90">
        <v>8</v>
      </c>
      <c r="W294" s="90" t="s">
        <v>52</v>
      </c>
      <c r="X294" s="90" t="s">
        <v>52</v>
      </c>
      <c r="Y294" s="96">
        <v>20</v>
      </c>
      <c r="Z294" s="96">
        <v>37</v>
      </c>
      <c r="AA294" s="68">
        <v>0.95</v>
      </c>
      <c r="AB294" s="67" t="s">
        <v>822</v>
      </c>
      <c r="AC294" s="15" t="s">
        <v>218</v>
      </c>
      <c r="AD294" s="119"/>
      <c r="XFC294" s="9"/>
    </row>
    <row r="295" s="1" customFormat="1" ht="62" spans="1:16383">
      <c r="A295" s="67"/>
      <c r="B295" s="96" t="s">
        <v>881</v>
      </c>
      <c r="C295" s="96" t="s">
        <v>738</v>
      </c>
      <c r="D295" s="96" t="s">
        <v>814</v>
      </c>
      <c r="E295" s="96" t="s">
        <v>1244</v>
      </c>
      <c r="F295" s="96" t="s">
        <v>1245</v>
      </c>
      <c r="G295" s="96" t="s">
        <v>1257</v>
      </c>
      <c r="H295" s="96" t="s">
        <v>750</v>
      </c>
      <c r="I295" s="96" t="s">
        <v>848</v>
      </c>
      <c r="J295" s="92" t="s">
        <v>819</v>
      </c>
      <c r="K295" s="89">
        <f t="shared" si="11"/>
        <v>15</v>
      </c>
      <c r="L295" s="96">
        <v>15</v>
      </c>
      <c r="M295" s="96"/>
      <c r="N295" s="96"/>
      <c r="O295" s="96"/>
      <c r="P295" s="96"/>
      <c r="Q295" s="96" t="s">
        <v>848</v>
      </c>
      <c r="R295" s="90" t="s">
        <v>1258</v>
      </c>
      <c r="S295" s="90" t="s">
        <v>821</v>
      </c>
      <c r="T295" s="68" t="s">
        <v>52</v>
      </c>
      <c r="U295" s="68">
        <v>1</v>
      </c>
      <c r="V295" s="90">
        <v>22</v>
      </c>
      <c r="W295" s="90" t="s">
        <v>52</v>
      </c>
      <c r="X295" s="90" t="s">
        <v>52</v>
      </c>
      <c r="Y295" s="96">
        <v>50</v>
      </c>
      <c r="Z295" s="96">
        <v>75</v>
      </c>
      <c r="AA295" s="68">
        <v>0.95</v>
      </c>
      <c r="AB295" s="67" t="s">
        <v>822</v>
      </c>
      <c r="AC295" s="15" t="s">
        <v>218</v>
      </c>
      <c r="AD295" s="119"/>
      <c r="XFC295" s="9"/>
    </row>
    <row r="296" s="1" customFormat="1" ht="62" spans="1:16383">
      <c r="A296" s="67"/>
      <c r="B296" s="131" t="s">
        <v>881</v>
      </c>
      <c r="C296" s="118" t="s">
        <v>738</v>
      </c>
      <c r="D296" s="80" t="s">
        <v>814</v>
      </c>
      <c r="E296" s="67" t="s">
        <v>1259</v>
      </c>
      <c r="F296" s="67" t="s">
        <v>1260</v>
      </c>
      <c r="G296" s="67" t="s">
        <v>1261</v>
      </c>
      <c r="H296" s="67" t="s">
        <v>750</v>
      </c>
      <c r="I296" s="80" t="s">
        <v>1196</v>
      </c>
      <c r="J296" s="92" t="s">
        <v>819</v>
      </c>
      <c r="K296" s="89">
        <f t="shared" si="11"/>
        <v>8.5</v>
      </c>
      <c r="L296" s="132">
        <v>8.5</v>
      </c>
      <c r="M296" s="96"/>
      <c r="N296" s="96"/>
      <c r="O296" s="96"/>
      <c r="P296" s="96"/>
      <c r="Q296" s="80" t="s">
        <v>1196</v>
      </c>
      <c r="R296" s="67" t="s">
        <v>1262</v>
      </c>
      <c r="S296" s="67" t="s">
        <v>1193</v>
      </c>
      <c r="T296" s="67" t="s">
        <v>52</v>
      </c>
      <c r="U296" s="106">
        <v>1</v>
      </c>
      <c r="V296" s="90">
        <v>8.5</v>
      </c>
      <c r="W296" s="67" t="s">
        <v>52</v>
      </c>
      <c r="X296" s="67" t="s">
        <v>52</v>
      </c>
      <c r="Y296" s="144">
        <v>35</v>
      </c>
      <c r="Z296" s="144">
        <v>65</v>
      </c>
      <c r="AA296" s="106">
        <v>0.9</v>
      </c>
      <c r="AB296" s="67" t="s">
        <v>822</v>
      </c>
      <c r="AC296" s="15" t="s">
        <v>218</v>
      </c>
      <c r="AD296" s="154"/>
      <c r="XFC296" s="9"/>
    </row>
    <row r="297" s="1" customFormat="1" ht="62" spans="1:16383">
      <c r="A297" s="67"/>
      <c r="B297" s="67" t="s">
        <v>881</v>
      </c>
      <c r="C297" s="67" t="s">
        <v>738</v>
      </c>
      <c r="D297" s="80" t="s">
        <v>814</v>
      </c>
      <c r="E297" s="67" t="s">
        <v>1259</v>
      </c>
      <c r="F297" s="67" t="s">
        <v>1260</v>
      </c>
      <c r="G297" s="67" t="s">
        <v>1263</v>
      </c>
      <c r="H297" s="67" t="s">
        <v>743</v>
      </c>
      <c r="I297" s="67" t="s">
        <v>1264</v>
      </c>
      <c r="J297" s="92" t="s">
        <v>819</v>
      </c>
      <c r="K297" s="89">
        <f t="shared" si="11"/>
        <v>15.13</v>
      </c>
      <c r="L297" s="90">
        <v>15.13</v>
      </c>
      <c r="M297" s="96"/>
      <c r="N297" s="96"/>
      <c r="O297" s="96"/>
      <c r="P297" s="96"/>
      <c r="Q297" s="80" t="s">
        <v>1264</v>
      </c>
      <c r="R297" s="80" t="s">
        <v>1265</v>
      </c>
      <c r="S297" s="80" t="s">
        <v>1266</v>
      </c>
      <c r="T297" s="67" t="s">
        <v>52</v>
      </c>
      <c r="U297" s="106">
        <v>1</v>
      </c>
      <c r="V297" s="94">
        <v>6</v>
      </c>
      <c r="W297" s="67" t="s">
        <v>52</v>
      </c>
      <c r="X297" s="67" t="s">
        <v>52</v>
      </c>
      <c r="Y297" s="155">
        <v>60</v>
      </c>
      <c r="Z297" s="155">
        <v>144</v>
      </c>
      <c r="AA297" s="68">
        <v>0.95</v>
      </c>
      <c r="AB297" s="67" t="s">
        <v>822</v>
      </c>
      <c r="AC297" s="15" t="s">
        <v>218</v>
      </c>
      <c r="AD297" s="154"/>
      <c r="XFC297" s="9"/>
    </row>
    <row r="298" s="1" customFormat="1" ht="62" spans="1:16383">
      <c r="A298" s="67"/>
      <c r="B298" s="59" t="s">
        <v>1267</v>
      </c>
      <c r="C298" s="59" t="s">
        <v>629</v>
      </c>
      <c r="D298" s="59" t="s">
        <v>1171</v>
      </c>
      <c r="E298" s="59" t="s">
        <v>1268</v>
      </c>
      <c r="F298" s="67" t="s">
        <v>1260</v>
      </c>
      <c r="G298" s="23" t="s">
        <v>1269</v>
      </c>
      <c r="H298" s="67" t="s">
        <v>750</v>
      </c>
      <c r="I298" s="59" t="s">
        <v>1270</v>
      </c>
      <c r="J298" s="92" t="s">
        <v>819</v>
      </c>
      <c r="K298" s="89">
        <f t="shared" si="11"/>
        <v>5.832</v>
      </c>
      <c r="L298" s="73">
        <v>5.832</v>
      </c>
      <c r="M298" s="96"/>
      <c r="N298" s="96"/>
      <c r="O298" s="96"/>
      <c r="P298" s="96"/>
      <c r="Q298" s="59" t="s">
        <v>1270</v>
      </c>
      <c r="R298" s="111" t="s">
        <v>1271</v>
      </c>
      <c r="S298" s="150" t="s">
        <v>821</v>
      </c>
      <c r="T298" s="67" t="s">
        <v>52</v>
      </c>
      <c r="U298" s="106">
        <v>1</v>
      </c>
      <c r="V298" s="67" t="s">
        <v>52</v>
      </c>
      <c r="W298" s="67" t="s">
        <v>52</v>
      </c>
      <c r="X298" s="67" t="s">
        <v>52</v>
      </c>
      <c r="Y298" s="152">
        <v>34</v>
      </c>
      <c r="Z298" s="152">
        <v>84</v>
      </c>
      <c r="AA298" s="68">
        <v>0.95</v>
      </c>
      <c r="AB298" s="67" t="s">
        <v>822</v>
      </c>
      <c r="AC298" s="15" t="s">
        <v>218</v>
      </c>
      <c r="AD298" s="154"/>
      <c r="XFC298" s="9"/>
    </row>
    <row r="299" s="1" customFormat="1" ht="84" spans="1:16383">
      <c r="A299" s="67"/>
      <c r="B299" s="59" t="s">
        <v>1272</v>
      </c>
      <c r="C299" s="59" t="s">
        <v>629</v>
      </c>
      <c r="D299" s="59" t="s">
        <v>1171</v>
      </c>
      <c r="E299" s="59" t="s">
        <v>1268</v>
      </c>
      <c r="F299" s="67" t="s">
        <v>1260</v>
      </c>
      <c r="G299" s="23" t="s">
        <v>1273</v>
      </c>
      <c r="H299" s="67" t="s">
        <v>750</v>
      </c>
      <c r="I299" s="59" t="s">
        <v>1274</v>
      </c>
      <c r="J299" s="92" t="s">
        <v>819</v>
      </c>
      <c r="K299" s="89">
        <f t="shared" si="11"/>
        <v>6.935</v>
      </c>
      <c r="L299" s="73">
        <v>6.935</v>
      </c>
      <c r="M299" s="96"/>
      <c r="N299" s="96"/>
      <c r="O299" s="96"/>
      <c r="P299" s="96"/>
      <c r="Q299" s="59" t="s">
        <v>1274</v>
      </c>
      <c r="R299" s="133" t="s">
        <v>1275</v>
      </c>
      <c r="S299" s="150" t="s">
        <v>821</v>
      </c>
      <c r="T299" s="67" t="s">
        <v>52</v>
      </c>
      <c r="U299" s="106">
        <v>1</v>
      </c>
      <c r="V299" s="67" t="s">
        <v>52</v>
      </c>
      <c r="W299" s="67" t="s">
        <v>52</v>
      </c>
      <c r="X299" s="67" t="s">
        <v>52</v>
      </c>
      <c r="Y299" s="152">
        <v>31</v>
      </c>
      <c r="Z299" s="152">
        <v>77</v>
      </c>
      <c r="AA299" s="68">
        <v>0.95</v>
      </c>
      <c r="AB299" s="67" t="s">
        <v>822</v>
      </c>
      <c r="AC299" s="15" t="s">
        <v>218</v>
      </c>
      <c r="AD299" s="154"/>
      <c r="XFC299" s="9"/>
    </row>
    <row r="300" s="1" customFormat="1" ht="62" spans="1:16383">
      <c r="A300" s="67"/>
      <c r="B300" s="59" t="s">
        <v>1276</v>
      </c>
      <c r="C300" s="59" t="s">
        <v>629</v>
      </c>
      <c r="D300" s="59" t="s">
        <v>1171</v>
      </c>
      <c r="E300" s="59" t="s">
        <v>1268</v>
      </c>
      <c r="F300" s="67" t="s">
        <v>1260</v>
      </c>
      <c r="G300" s="23" t="s">
        <v>1277</v>
      </c>
      <c r="H300" s="67" t="s">
        <v>750</v>
      </c>
      <c r="I300" s="59" t="s">
        <v>811</v>
      </c>
      <c r="J300" s="92" t="s">
        <v>819</v>
      </c>
      <c r="K300" s="89">
        <f t="shared" si="11"/>
        <v>5.28</v>
      </c>
      <c r="L300" s="73">
        <v>5.28</v>
      </c>
      <c r="M300" s="96"/>
      <c r="N300" s="96"/>
      <c r="O300" s="96"/>
      <c r="P300" s="96"/>
      <c r="Q300" s="59" t="s">
        <v>811</v>
      </c>
      <c r="R300" s="133" t="s">
        <v>1278</v>
      </c>
      <c r="S300" s="150" t="s">
        <v>821</v>
      </c>
      <c r="T300" s="67" t="s">
        <v>52</v>
      </c>
      <c r="U300" s="106">
        <v>1</v>
      </c>
      <c r="V300" s="67" t="s">
        <v>52</v>
      </c>
      <c r="W300" s="67" t="s">
        <v>52</v>
      </c>
      <c r="X300" s="67" t="s">
        <v>52</v>
      </c>
      <c r="Y300" s="152">
        <v>25</v>
      </c>
      <c r="Z300" s="152">
        <v>68</v>
      </c>
      <c r="AA300" s="68">
        <v>0.95</v>
      </c>
      <c r="AB300" s="67" t="s">
        <v>822</v>
      </c>
      <c r="AC300" s="15" t="s">
        <v>218</v>
      </c>
      <c r="AD300" s="154"/>
      <c r="XFC300" s="9"/>
    </row>
    <row r="301" s="1" customFormat="1" ht="62" spans="1:16383">
      <c r="A301" s="67"/>
      <c r="B301" s="59" t="s">
        <v>1279</v>
      </c>
      <c r="C301" s="59" t="s">
        <v>629</v>
      </c>
      <c r="D301" s="59" t="s">
        <v>1171</v>
      </c>
      <c r="E301" s="59" t="s">
        <v>1268</v>
      </c>
      <c r="F301" s="67" t="s">
        <v>1260</v>
      </c>
      <c r="G301" s="23" t="s">
        <v>1280</v>
      </c>
      <c r="H301" s="67" t="s">
        <v>750</v>
      </c>
      <c r="I301" s="59" t="s">
        <v>1281</v>
      </c>
      <c r="J301" s="92" t="s">
        <v>819</v>
      </c>
      <c r="K301" s="89">
        <f t="shared" si="11"/>
        <v>3.76</v>
      </c>
      <c r="L301" s="73">
        <v>3.76</v>
      </c>
      <c r="M301" s="96"/>
      <c r="N301" s="96"/>
      <c r="O301" s="96"/>
      <c r="P301" s="96"/>
      <c r="Q301" s="59" t="s">
        <v>1281</v>
      </c>
      <c r="R301" s="133" t="s">
        <v>1282</v>
      </c>
      <c r="S301" s="150" t="s">
        <v>821</v>
      </c>
      <c r="T301" s="67" t="s">
        <v>52</v>
      </c>
      <c r="U301" s="106">
        <v>1</v>
      </c>
      <c r="V301" s="67" t="s">
        <v>52</v>
      </c>
      <c r="W301" s="67" t="s">
        <v>52</v>
      </c>
      <c r="X301" s="67" t="s">
        <v>52</v>
      </c>
      <c r="Y301" s="152">
        <v>15</v>
      </c>
      <c r="Z301" s="152">
        <v>37</v>
      </c>
      <c r="AA301" s="68">
        <v>0.95</v>
      </c>
      <c r="AB301" s="67" t="s">
        <v>822</v>
      </c>
      <c r="AC301" s="15" t="s">
        <v>218</v>
      </c>
      <c r="AD301" s="154"/>
      <c r="XFC301" s="9"/>
    </row>
    <row r="302" s="1" customFormat="1" ht="84" spans="1:16383">
      <c r="A302" s="67"/>
      <c r="B302" s="67" t="s">
        <v>881</v>
      </c>
      <c r="C302" s="67" t="s">
        <v>738</v>
      </c>
      <c r="D302" s="80" t="s">
        <v>814</v>
      </c>
      <c r="E302" s="67" t="s">
        <v>1259</v>
      </c>
      <c r="F302" s="67" t="s">
        <v>1260</v>
      </c>
      <c r="G302" s="67" t="s">
        <v>1283</v>
      </c>
      <c r="H302" s="67" t="s">
        <v>750</v>
      </c>
      <c r="I302" s="67" t="s">
        <v>1105</v>
      </c>
      <c r="J302" s="92" t="s">
        <v>819</v>
      </c>
      <c r="K302" s="89">
        <f t="shared" si="11"/>
        <v>7</v>
      </c>
      <c r="L302" s="90">
        <v>7</v>
      </c>
      <c r="M302" s="96"/>
      <c r="N302" s="96"/>
      <c r="O302" s="96"/>
      <c r="P302" s="96"/>
      <c r="Q302" s="67" t="s">
        <v>1105</v>
      </c>
      <c r="R302" s="67" t="s">
        <v>1284</v>
      </c>
      <c r="S302" s="150" t="s">
        <v>821</v>
      </c>
      <c r="T302" s="67" t="s">
        <v>52</v>
      </c>
      <c r="U302" s="106">
        <v>1</v>
      </c>
      <c r="V302" s="132">
        <v>8.5</v>
      </c>
      <c r="W302" s="80"/>
      <c r="X302" s="80"/>
      <c r="Y302" s="67">
        <v>30</v>
      </c>
      <c r="Z302" s="131">
        <v>69</v>
      </c>
      <c r="AA302" s="68">
        <v>0.95</v>
      </c>
      <c r="AB302" s="67" t="s">
        <v>822</v>
      </c>
      <c r="AC302" s="15" t="s">
        <v>218</v>
      </c>
      <c r="AD302" s="154"/>
      <c r="XFC302" s="9"/>
    </row>
    <row r="303" s="1" customFormat="1" ht="62" spans="1:16383">
      <c r="A303" s="67"/>
      <c r="B303" s="84" t="s">
        <v>1285</v>
      </c>
      <c r="C303" s="118" t="s">
        <v>738</v>
      </c>
      <c r="D303" s="80" t="s">
        <v>814</v>
      </c>
      <c r="E303" s="67" t="s">
        <v>1259</v>
      </c>
      <c r="F303" s="67" t="s">
        <v>1260</v>
      </c>
      <c r="G303" s="67" t="s">
        <v>1286</v>
      </c>
      <c r="H303" s="67" t="s">
        <v>750</v>
      </c>
      <c r="I303" s="84" t="s">
        <v>1287</v>
      </c>
      <c r="J303" s="92" t="s">
        <v>819</v>
      </c>
      <c r="K303" s="89">
        <f t="shared" si="11"/>
        <v>4.096</v>
      </c>
      <c r="L303" s="132">
        <v>4.096</v>
      </c>
      <c r="M303" s="96"/>
      <c r="N303" s="96"/>
      <c r="O303" s="96"/>
      <c r="P303" s="96"/>
      <c r="Q303" s="84" t="s">
        <v>1287</v>
      </c>
      <c r="R303" s="67" t="s">
        <v>1288</v>
      </c>
      <c r="S303" s="67" t="s">
        <v>1193</v>
      </c>
      <c r="T303" s="67" t="s">
        <v>52</v>
      </c>
      <c r="U303" s="106">
        <v>1</v>
      </c>
      <c r="V303" s="90">
        <v>8</v>
      </c>
      <c r="W303" s="80"/>
      <c r="X303" s="80"/>
      <c r="Y303" s="149">
        <v>20</v>
      </c>
      <c r="Z303" s="149">
        <v>41</v>
      </c>
      <c r="AA303" s="106">
        <v>0.95</v>
      </c>
      <c r="AB303" s="67" t="s">
        <v>822</v>
      </c>
      <c r="AC303" s="15" t="s">
        <v>218</v>
      </c>
      <c r="AD303" s="154"/>
      <c r="XFC303" s="9"/>
    </row>
    <row r="304" s="1" customFormat="1" ht="42" spans="1:16383">
      <c r="A304" s="67"/>
      <c r="B304" s="84" t="s">
        <v>1289</v>
      </c>
      <c r="C304" s="67" t="s">
        <v>738</v>
      </c>
      <c r="D304" s="80" t="s">
        <v>814</v>
      </c>
      <c r="E304" s="67" t="s">
        <v>1259</v>
      </c>
      <c r="F304" s="67" t="s">
        <v>1260</v>
      </c>
      <c r="G304" s="74" t="s">
        <v>1290</v>
      </c>
      <c r="H304" s="74" t="s">
        <v>743</v>
      </c>
      <c r="I304" s="84" t="s">
        <v>1291</v>
      </c>
      <c r="J304" s="92" t="s">
        <v>819</v>
      </c>
      <c r="K304" s="89">
        <f t="shared" si="11"/>
        <v>4.096</v>
      </c>
      <c r="L304" s="149">
        <v>4.096</v>
      </c>
      <c r="M304" s="96"/>
      <c r="N304" s="96"/>
      <c r="O304" s="96"/>
      <c r="P304" s="96"/>
      <c r="Q304" s="84" t="s">
        <v>1291</v>
      </c>
      <c r="R304" s="150" t="s">
        <v>1292</v>
      </c>
      <c r="S304" s="150" t="s">
        <v>821</v>
      </c>
      <c r="T304" s="67" t="s">
        <v>52</v>
      </c>
      <c r="U304" s="106">
        <v>1</v>
      </c>
      <c r="V304" s="90"/>
      <c r="W304" s="80"/>
      <c r="X304" s="80"/>
      <c r="Y304" s="149">
        <v>15</v>
      </c>
      <c r="Z304" s="149">
        <v>31</v>
      </c>
      <c r="AA304" s="68">
        <v>0.95</v>
      </c>
      <c r="AB304" s="67" t="s">
        <v>822</v>
      </c>
      <c r="AC304" s="84" t="s">
        <v>877</v>
      </c>
      <c r="AD304" s="154"/>
      <c r="XFC304" s="9"/>
    </row>
    <row r="305" s="1" customFormat="1" ht="42" spans="1:16383">
      <c r="A305" s="67"/>
      <c r="B305" s="80" t="s">
        <v>881</v>
      </c>
      <c r="C305" s="67" t="s">
        <v>738</v>
      </c>
      <c r="D305" s="80" t="s">
        <v>814</v>
      </c>
      <c r="E305" s="67" t="s">
        <v>1259</v>
      </c>
      <c r="F305" s="67" t="s">
        <v>1260</v>
      </c>
      <c r="G305" s="67" t="s">
        <v>1293</v>
      </c>
      <c r="H305" s="74" t="s">
        <v>750</v>
      </c>
      <c r="I305" s="67" t="s">
        <v>970</v>
      </c>
      <c r="J305" s="92" t="s">
        <v>819</v>
      </c>
      <c r="K305" s="89">
        <f t="shared" si="11"/>
        <v>4</v>
      </c>
      <c r="L305" s="90">
        <v>4</v>
      </c>
      <c r="M305" s="96"/>
      <c r="N305" s="96"/>
      <c r="O305" s="96"/>
      <c r="P305" s="96"/>
      <c r="Q305" s="67" t="s">
        <v>970</v>
      </c>
      <c r="R305" s="150" t="s">
        <v>1294</v>
      </c>
      <c r="S305" s="150" t="s">
        <v>821</v>
      </c>
      <c r="T305" s="67" t="s">
        <v>52</v>
      </c>
      <c r="U305" s="106">
        <v>1</v>
      </c>
      <c r="V305" s="90"/>
      <c r="W305" s="80"/>
      <c r="X305" s="80"/>
      <c r="Y305" s="96">
        <v>20</v>
      </c>
      <c r="Z305" s="96">
        <v>45</v>
      </c>
      <c r="AA305" s="68">
        <v>0.95</v>
      </c>
      <c r="AB305" s="67" t="s">
        <v>822</v>
      </c>
      <c r="AC305" s="67" t="s">
        <v>1295</v>
      </c>
      <c r="AD305" s="154"/>
      <c r="XFC305" s="9"/>
    </row>
    <row r="306" s="1" customFormat="1" ht="62" spans="1:16383">
      <c r="A306" s="67"/>
      <c r="B306" s="131" t="s">
        <v>881</v>
      </c>
      <c r="C306" s="80" t="s">
        <v>738</v>
      </c>
      <c r="D306" s="80" t="s">
        <v>814</v>
      </c>
      <c r="E306" s="67" t="s">
        <v>1259</v>
      </c>
      <c r="F306" s="67" t="s">
        <v>1260</v>
      </c>
      <c r="G306" s="74" t="s">
        <v>1296</v>
      </c>
      <c r="H306" s="74" t="s">
        <v>750</v>
      </c>
      <c r="I306" s="67" t="s">
        <v>890</v>
      </c>
      <c r="J306" s="92" t="s">
        <v>819</v>
      </c>
      <c r="K306" s="89">
        <f t="shared" si="11"/>
        <v>3.3</v>
      </c>
      <c r="L306" s="90">
        <v>3.3</v>
      </c>
      <c r="M306" s="96"/>
      <c r="N306" s="96"/>
      <c r="O306" s="96"/>
      <c r="P306" s="96"/>
      <c r="Q306" s="128" t="s">
        <v>1297</v>
      </c>
      <c r="R306" s="151" t="s">
        <v>1298</v>
      </c>
      <c r="S306" s="128" t="s">
        <v>1040</v>
      </c>
      <c r="T306" s="150" t="s">
        <v>52</v>
      </c>
      <c r="U306" s="68">
        <v>1</v>
      </c>
      <c r="V306" s="90">
        <v>4.5</v>
      </c>
      <c r="W306" s="80"/>
      <c r="X306" s="80"/>
      <c r="Y306" s="90">
        <v>15</v>
      </c>
      <c r="Z306" s="156">
        <v>34</v>
      </c>
      <c r="AA306" s="68">
        <v>0.95</v>
      </c>
      <c r="AB306" s="67" t="s">
        <v>822</v>
      </c>
      <c r="AC306" s="15" t="s">
        <v>218</v>
      </c>
      <c r="AD306" s="154"/>
      <c r="XFC306" s="9"/>
    </row>
    <row r="307" s="1" customFormat="1" ht="62" spans="1:16383">
      <c r="A307" s="67"/>
      <c r="B307" s="96" t="s">
        <v>1299</v>
      </c>
      <c r="C307" s="90" t="s">
        <v>738</v>
      </c>
      <c r="D307" s="96" t="s">
        <v>814</v>
      </c>
      <c r="E307" s="90" t="s">
        <v>1300</v>
      </c>
      <c r="F307" s="75" t="s">
        <v>1301</v>
      </c>
      <c r="G307" s="74" t="s">
        <v>1302</v>
      </c>
      <c r="H307" s="74" t="s">
        <v>743</v>
      </c>
      <c r="I307" s="90" t="s">
        <v>1303</v>
      </c>
      <c r="J307" s="92" t="s">
        <v>819</v>
      </c>
      <c r="K307" s="89">
        <f t="shared" si="11"/>
        <v>17</v>
      </c>
      <c r="L307" s="90">
        <v>17</v>
      </c>
      <c r="M307" s="90"/>
      <c r="N307" s="90"/>
      <c r="O307" s="90"/>
      <c r="P307" s="90"/>
      <c r="Q307" s="79" t="s">
        <v>1304</v>
      </c>
      <c r="R307" s="150" t="s">
        <v>1305</v>
      </c>
      <c r="S307" s="90" t="s">
        <v>1306</v>
      </c>
      <c r="T307" s="90" t="s">
        <v>52</v>
      </c>
      <c r="U307" s="68">
        <v>1</v>
      </c>
      <c r="V307" s="90">
        <v>20.4</v>
      </c>
      <c r="W307" s="67" t="s">
        <v>52</v>
      </c>
      <c r="X307" s="67" t="s">
        <v>52</v>
      </c>
      <c r="Y307" s="156">
        <v>62</v>
      </c>
      <c r="Z307" s="156">
        <v>160</v>
      </c>
      <c r="AA307" s="68" t="s">
        <v>888</v>
      </c>
      <c r="AB307" s="67" t="s">
        <v>822</v>
      </c>
      <c r="AC307" s="15" t="s">
        <v>1307</v>
      </c>
      <c r="AD307" s="96"/>
      <c r="XFC307" s="9"/>
    </row>
    <row r="308" s="1" customFormat="1" ht="62" spans="1:16383">
      <c r="A308" s="67"/>
      <c r="B308" s="118" t="s">
        <v>1308</v>
      </c>
      <c r="C308" s="67" t="s">
        <v>738</v>
      </c>
      <c r="D308" s="67" t="s">
        <v>814</v>
      </c>
      <c r="E308" s="67" t="s">
        <v>1300</v>
      </c>
      <c r="F308" s="67" t="s">
        <v>1301</v>
      </c>
      <c r="G308" s="67" t="s">
        <v>1309</v>
      </c>
      <c r="H308" s="67" t="s">
        <v>750</v>
      </c>
      <c r="I308" s="118" t="s">
        <v>1310</v>
      </c>
      <c r="J308" s="92" t="s">
        <v>819</v>
      </c>
      <c r="K308" s="89">
        <f t="shared" si="11"/>
        <v>11</v>
      </c>
      <c r="L308" s="94">
        <v>11</v>
      </c>
      <c r="M308" s="94"/>
      <c r="N308" s="94"/>
      <c r="O308" s="94"/>
      <c r="P308" s="94"/>
      <c r="Q308" s="79" t="s">
        <v>1311</v>
      </c>
      <c r="R308" s="79" t="s">
        <v>1312</v>
      </c>
      <c r="S308" s="106" t="s">
        <v>1313</v>
      </c>
      <c r="T308" s="79" t="s">
        <v>52</v>
      </c>
      <c r="U308" s="106">
        <v>1</v>
      </c>
      <c r="V308" s="94" t="s">
        <v>1314</v>
      </c>
      <c r="W308" s="79" t="s">
        <v>52</v>
      </c>
      <c r="X308" s="79" t="s">
        <v>52</v>
      </c>
      <c r="Y308" s="118">
        <v>50</v>
      </c>
      <c r="Z308" s="67">
        <v>82</v>
      </c>
      <c r="AA308" s="106">
        <v>0.95</v>
      </c>
      <c r="AB308" s="67" t="s">
        <v>822</v>
      </c>
      <c r="AC308" s="15" t="s">
        <v>1307</v>
      </c>
      <c r="AD308" s="119"/>
      <c r="XFC308" s="9"/>
    </row>
    <row r="309" s="1" customFormat="1" ht="62" spans="1:16383">
      <c r="A309" s="67"/>
      <c r="B309" s="118" t="s">
        <v>1315</v>
      </c>
      <c r="C309" s="67" t="s">
        <v>738</v>
      </c>
      <c r="D309" s="67" t="s">
        <v>814</v>
      </c>
      <c r="E309" s="67" t="s">
        <v>1300</v>
      </c>
      <c r="F309" s="67" t="s">
        <v>1301</v>
      </c>
      <c r="G309" s="67" t="s">
        <v>1067</v>
      </c>
      <c r="H309" s="67" t="s">
        <v>743</v>
      </c>
      <c r="I309" s="118" t="s">
        <v>1316</v>
      </c>
      <c r="J309" s="92" t="s">
        <v>819</v>
      </c>
      <c r="K309" s="89">
        <f t="shared" si="11"/>
        <v>21</v>
      </c>
      <c r="L309" s="94">
        <v>21</v>
      </c>
      <c r="M309" s="94"/>
      <c r="N309" s="94"/>
      <c r="O309" s="94"/>
      <c r="P309" s="94"/>
      <c r="Q309" s="79" t="s">
        <v>1316</v>
      </c>
      <c r="R309" s="79" t="s">
        <v>1317</v>
      </c>
      <c r="S309" s="106" t="s">
        <v>1313</v>
      </c>
      <c r="T309" s="79" t="s">
        <v>52</v>
      </c>
      <c r="U309" s="106">
        <v>1</v>
      </c>
      <c r="V309" s="94">
        <v>25.2</v>
      </c>
      <c r="W309" s="79" t="s">
        <v>52</v>
      </c>
      <c r="X309" s="79" t="s">
        <v>52</v>
      </c>
      <c r="Y309" s="118">
        <v>70</v>
      </c>
      <c r="Z309" s="67">
        <v>171</v>
      </c>
      <c r="AA309" s="106">
        <v>0.95</v>
      </c>
      <c r="AB309" s="67" t="s">
        <v>822</v>
      </c>
      <c r="AC309" s="15" t="s">
        <v>1307</v>
      </c>
      <c r="AD309" s="119"/>
      <c r="XFC309" s="9"/>
    </row>
    <row r="310" s="1" customFormat="1" ht="62" spans="1:16383">
      <c r="A310" s="67"/>
      <c r="B310" s="67" t="s">
        <v>1318</v>
      </c>
      <c r="C310" s="67" t="s">
        <v>738</v>
      </c>
      <c r="D310" s="67" t="s">
        <v>814</v>
      </c>
      <c r="E310" s="67" t="s">
        <v>1300</v>
      </c>
      <c r="F310" s="67" t="s">
        <v>1301</v>
      </c>
      <c r="G310" s="67" t="s">
        <v>1319</v>
      </c>
      <c r="H310" s="67" t="s">
        <v>743</v>
      </c>
      <c r="I310" s="67" t="s">
        <v>1320</v>
      </c>
      <c r="J310" s="92" t="s">
        <v>819</v>
      </c>
      <c r="K310" s="89">
        <f t="shared" si="11"/>
        <v>12.3</v>
      </c>
      <c r="L310" s="90">
        <v>12.3</v>
      </c>
      <c r="M310" s="90"/>
      <c r="N310" s="90"/>
      <c r="O310" s="90"/>
      <c r="P310" s="90"/>
      <c r="Q310" s="79" t="s">
        <v>1320</v>
      </c>
      <c r="R310" s="67" t="s">
        <v>1321</v>
      </c>
      <c r="S310" s="67" t="s">
        <v>1306</v>
      </c>
      <c r="T310" s="67" t="s">
        <v>52</v>
      </c>
      <c r="U310" s="106">
        <v>1</v>
      </c>
      <c r="V310" s="90">
        <v>14.76</v>
      </c>
      <c r="W310" s="67" t="s">
        <v>52</v>
      </c>
      <c r="X310" s="67" t="s">
        <v>52</v>
      </c>
      <c r="Y310" s="67">
        <v>42</v>
      </c>
      <c r="Z310" s="67">
        <v>96</v>
      </c>
      <c r="AA310" s="106">
        <v>0.95</v>
      </c>
      <c r="AB310" s="67" t="s">
        <v>822</v>
      </c>
      <c r="AC310" s="15" t="s">
        <v>1307</v>
      </c>
      <c r="AD310" s="119"/>
      <c r="XFC310" s="9"/>
    </row>
    <row r="311" s="1" customFormat="1" ht="62" spans="1:16383">
      <c r="A311" s="67"/>
      <c r="B311" s="96" t="s">
        <v>1322</v>
      </c>
      <c r="C311" s="96" t="s">
        <v>738</v>
      </c>
      <c r="D311" s="96" t="s">
        <v>814</v>
      </c>
      <c r="E311" s="90" t="s">
        <v>1300</v>
      </c>
      <c r="F311" s="96" t="s">
        <v>1301</v>
      </c>
      <c r="G311" s="96" t="s">
        <v>1323</v>
      </c>
      <c r="H311" s="96" t="s">
        <v>750</v>
      </c>
      <c r="I311" s="96" t="s">
        <v>1324</v>
      </c>
      <c r="J311" s="92" t="s">
        <v>819</v>
      </c>
      <c r="K311" s="89">
        <f t="shared" si="11"/>
        <v>27</v>
      </c>
      <c r="L311" s="90">
        <v>27</v>
      </c>
      <c r="M311" s="96"/>
      <c r="N311" s="96"/>
      <c r="O311" s="96"/>
      <c r="P311" s="96"/>
      <c r="Q311" s="79" t="s">
        <v>1325</v>
      </c>
      <c r="R311" s="90" t="s">
        <v>1326</v>
      </c>
      <c r="S311" s="90" t="s">
        <v>1313</v>
      </c>
      <c r="T311" s="90" t="s">
        <v>52</v>
      </c>
      <c r="U311" s="106">
        <v>1</v>
      </c>
      <c r="V311" s="90">
        <v>32.4</v>
      </c>
      <c r="W311" s="90" t="s">
        <v>52</v>
      </c>
      <c r="X311" s="90" t="s">
        <v>52</v>
      </c>
      <c r="Y311" s="96">
        <v>90</v>
      </c>
      <c r="Z311" s="96">
        <v>143</v>
      </c>
      <c r="AA311" s="68">
        <v>0.95</v>
      </c>
      <c r="AB311" s="67" t="s">
        <v>822</v>
      </c>
      <c r="AC311" s="15" t="s">
        <v>1307</v>
      </c>
      <c r="AD311" s="119"/>
      <c r="XFC311" s="9"/>
    </row>
    <row r="312" s="1" customFormat="1" ht="62" spans="1:16383">
      <c r="A312" s="67"/>
      <c r="B312" s="96" t="s">
        <v>1327</v>
      </c>
      <c r="C312" s="96" t="s">
        <v>738</v>
      </c>
      <c r="D312" s="96" t="s">
        <v>814</v>
      </c>
      <c r="E312" s="90" t="s">
        <v>1300</v>
      </c>
      <c r="F312" s="96" t="s">
        <v>1301</v>
      </c>
      <c r="G312" s="96" t="s">
        <v>1328</v>
      </c>
      <c r="H312" s="96" t="s">
        <v>750</v>
      </c>
      <c r="I312" s="96" t="s">
        <v>1329</v>
      </c>
      <c r="J312" s="92" t="s">
        <v>819</v>
      </c>
      <c r="K312" s="89">
        <f t="shared" ref="K312:K375" si="12">SUM(L312:P312)</f>
        <v>15</v>
      </c>
      <c r="L312" s="90">
        <v>15</v>
      </c>
      <c r="M312" s="96"/>
      <c r="N312" s="96"/>
      <c r="O312" s="96"/>
      <c r="P312" s="96"/>
      <c r="Q312" s="79" t="s">
        <v>1329</v>
      </c>
      <c r="R312" s="90" t="s">
        <v>1330</v>
      </c>
      <c r="S312" s="90" t="s">
        <v>1306</v>
      </c>
      <c r="T312" s="90" t="s">
        <v>52</v>
      </c>
      <c r="U312" s="106">
        <v>1</v>
      </c>
      <c r="V312" s="90">
        <v>18</v>
      </c>
      <c r="W312" s="90" t="s">
        <v>52</v>
      </c>
      <c r="X312" s="90" t="s">
        <v>52</v>
      </c>
      <c r="Y312" s="96">
        <v>52</v>
      </c>
      <c r="Z312" s="96">
        <v>110</v>
      </c>
      <c r="AA312" s="68">
        <v>0.95</v>
      </c>
      <c r="AB312" s="67" t="s">
        <v>822</v>
      </c>
      <c r="AC312" s="15" t="s">
        <v>1307</v>
      </c>
      <c r="AD312" s="119"/>
      <c r="XFC312" s="9"/>
    </row>
    <row r="313" s="1" customFormat="1" ht="62" spans="1:16384">
      <c r="A313" s="67"/>
      <c r="B313" s="73" t="s">
        <v>1331</v>
      </c>
      <c r="C313" s="18" t="s">
        <v>42</v>
      </c>
      <c r="D313" s="18" t="s">
        <v>43</v>
      </c>
      <c r="E313" s="15" t="s">
        <v>406</v>
      </c>
      <c r="F313" s="18" t="s">
        <v>407</v>
      </c>
      <c r="G313" s="18" t="s">
        <v>408</v>
      </c>
      <c r="H313" s="18" t="s">
        <v>47</v>
      </c>
      <c r="I313" s="73" t="s">
        <v>1332</v>
      </c>
      <c r="J313" s="32" t="s">
        <v>49</v>
      </c>
      <c r="K313" s="18">
        <f t="shared" si="12"/>
        <v>3.06</v>
      </c>
      <c r="L313" s="73">
        <v>3.06</v>
      </c>
      <c r="M313" s="96"/>
      <c r="N313" s="96"/>
      <c r="O313" s="96"/>
      <c r="P313" s="96"/>
      <c r="Q313" s="73" t="s">
        <v>1333</v>
      </c>
      <c r="R313" s="90" t="s">
        <v>1334</v>
      </c>
      <c r="S313" s="44">
        <v>1</v>
      </c>
      <c r="T313" s="90"/>
      <c r="U313" s="44">
        <v>1</v>
      </c>
      <c r="V313" s="58" t="s">
        <v>52</v>
      </c>
      <c r="W313" s="58" t="s">
        <v>52</v>
      </c>
      <c r="X313" s="58" t="s">
        <v>52</v>
      </c>
      <c r="Y313" s="152">
        <v>11</v>
      </c>
      <c r="Z313" s="152">
        <v>27</v>
      </c>
      <c r="AA313" s="43">
        <v>0.95</v>
      </c>
      <c r="AB313" s="73" t="s">
        <v>1335</v>
      </c>
      <c r="AC313" s="73" t="s">
        <v>1336</v>
      </c>
      <c r="AD313" s="119"/>
      <c r="XFC313" s="9"/>
      <c r="XFD313" s="9"/>
    </row>
    <row r="314" s="1" customFormat="1" ht="62" spans="1:16384">
      <c r="A314" s="67"/>
      <c r="B314" s="73" t="s">
        <v>1337</v>
      </c>
      <c r="C314" s="18" t="s">
        <v>42</v>
      </c>
      <c r="D314" s="18" t="s">
        <v>43</v>
      </c>
      <c r="E314" s="15" t="s">
        <v>406</v>
      </c>
      <c r="F314" s="18" t="s">
        <v>407</v>
      </c>
      <c r="G314" s="18" t="s">
        <v>1338</v>
      </c>
      <c r="H314" s="18" t="s">
        <v>47</v>
      </c>
      <c r="I314" s="73" t="s">
        <v>804</v>
      </c>
      <c r="J314" s="32" t="s">
        <v>49</v>
      </c>
      <c r="K314" s="18">
        <f t="shared" si="12"/>
        <v>3.12</v>
      </c>
      <c r="L314" s="73">
        <v>3.12</v>
      </c>
      <c r="M314" s="96"/>
      <c r="N314" s="96"/>
      <c r="O314" s="96"/>
      <c r="P314" s="96"/>
      <c r="Q314" s="73" t="s">
        <v>1339</v>
      </c>
      <c r="R314" s="90" t="s">
        <v>1340</v>
      </c>
      <c r="S314" s="44">
        <v>1</v>
      </c>
      <c r="T314" s="90"/>
      <c r="U314" s="44">
        <v>1</v>
      </c>
      <c r="V314" s="58" t="s">
        <v>52</v>
      </c>
      <c r="W314" s="58" t="s">
        <v>52</v>
      </c>
      <c r="X314" s="58" t="s">
        <v>52</v>
      </c>
      <c r="Y314" s="152">
        <v>12</v>
      </c>
      <c r="Z314" s="152">
        <v>25</v>
      </c>
      <c r="AA314" s="43">
        <v>0.95</v>
      </c>
      <c r="AB314" s="73" t="s">
        <v>1335</v>
      </c>
      <c r="AC314" s="73" t="s">
        <v>1336</v>
      </c>
      <c r="AD314" s="119"/>
      <c r="XFC314" s="9"/>
      <c r="XFD314" s="9"/>
    </row>
    <row r="315" s="1" customFormat="1" ht="62" spans="1:16384">
      <c r="A315" s="67"/>
      <c r="B315" s="73" t="s">
        <v>1341</v>
      </c>
      <c r="C315" s="18" t="s">
        <v>42</v>
      </c>
      <c r="D315" s="18" t="s">
        <v>43</v>
      </c>
      <c r="E315" s="15" t="s">
        <v>406</v>
      </c>
      <c r="F315" s="18" t="s">
        <v>407</v>
      </c>
      <c r="G315" s="18" t="s">
        <v>1342</v>
      </c>
      <c r="H315" s="96" t="s">
        <v>743</v>
      </c>
      <c r="I315" s="73" t="s">
        <v>1343</v>
      </c>
      <c r="J315" s="32" t="s">
        <v>49</v>
      </c>
      <c r="K315" s="18">
        <f t="shared" si="12"/>
        <v>3.62</v>
      </c>
      <c r="L315" s="73">
        <v>3.62</v>
      </c>
      <c r="M315" s="96"/>
      <c r="N315" s="96"/>
      <c r="O315" s="96"/>
      <c r="P315" s="96"/>
      <c r="Q315" s="73" t="s">
        <v>1344</v>
      </c>
      <c r="R315" s="90" t="s">
        <v>1345</v>
      </c>
      <c r="S315" s="44">
        <v>1</v>
      </c>
      <c r="T315" s="90"/>
      <c r="U315" s="44">
        <v>1</v>
      </c>
      <c r="V315" s="58" t="s">
        <v>52</v>
      </c>
      <c r="W315" s="58" t="s">
        <v>52</v>
      </c>
      <c r="X315" s="58" t="s">
        <v>52</v>
      </c>
      <c r="Y315" s="152">
        <v>13</v>
      </c>
      <c r="Z315" s="152">
        <v>37</v>
      </c>
      <c r="AA315" s="43">
        <v>0.95</v>
      </c>
      <c r="AB315" s="73" t="s">
        <v>1335</v>
      </c>
      <c r="AC315" s="73" t="s">
        <v>1336</v>
      </c>
      <c r="AD315" s="119"/>
      <c r="XFC315" s="9"/>
      <c r="XFD315" s="9"/>
    </row>
    <row r="316" s="1" customFormat="1" ht="62" spans="1:16384">
      <c r="A316" s="67"/>
      <c r="B316" s="73" t="s">
        <v>1346</v>
      </c>
      <c r="C316" s="18" t="s">
        <v>42</v>
      </c>
      <c r="D316" s="18" t="s">
        <v>43</v>
      </c>
      <c r="E316" s="15" t="s">
        <v>406</v>
      </c>
      <c r="F316" s="18" t="s">
        <v>407</v>
      </c>
      <c r="G316" s="18" t="s">
        <v>416</v>
      </c>
      <c r="H316" s="18" t="s">
        <v>47</v>
      </c>
      <c r="I316" s="73" t="s">
        <v>1347</v>
      </c>
      <c r="J316" s="32" t="s">
        <v>49</v>
      </c>
      <c r="K316" s="18">
        <f t="shared" si="12"/>
        <v>9.74</v>
      </c>
      <c r="L316" s="73">
        <v>9.74</v>
      </c>
      <c r="M316" s="96"/>
      <c r="N316" s="96"/>
      <c r="O316" s="96"/>
      <c r="P316" s="96"/>
      <c r="Q316" s="73" t="s">
        <v>1348</v>
      </c>
      <c r="R316" s="90" t="s">
        <v>1349</v>
      </c>
      <c r="S316" s="44">
        <v>1</v>
      </c>
      <c r="T316" s="90"/>
      <c r="U316" s="44">
        <v>1</v>
      </c>
      <c r="V316" s="58" t="s">
        <v>52</v>
      </c>
      <c r="W316" s="58" t="s">
        <v>52</v>
      </c>
      <c r="X316" s="58" t="s">
        <v>52</v>
      </c>
      <c r="Y316" s="152">
        <v>35</v>
      </c>
      <c r="Z316" s="152">
        <v>98</v>
      </c>
      <c r="AA316" s="43">
        <v>0.95</v>
      </c>
      <c r="AB316" s="73" t="s">
        <v>1335</v>
      </c>
      <c r="AC316" s="73" t="s">
        <v>1336</v>
      </c>
      <c r="AD316" s="119"/>
      <c r="XFC316" s="9"/>
      <c r="XFD316" s="9"/>
    </row>
    <row r="317" s="1" customFormat="1" ht="62" spans="1:16384">
      <c r="A317" s="67"/>
      <c r="B317" s="73" t="s">
        <v>1350</v>
      </c>
      <c r="C317" s="18" t="s">
        <v>42</v>
      </c>
      <c r="D317" s="18" t="s">
        <v>43</v>
      </c>
      <c r="E317" s="15" t="s">
        <v>406</v>
      </c>
      <c r="F317" s="18" t="s">
        <v>407</v>
      </c>
      <c r="G317" s="18" t="s">
        <v>1351</v>
      </c>
      <c r="H317" s="96" t="s">
        <v>743</v>
      </c>
      <c r="I317" s="73" t="s">
        <v>1274</v>
      </c>
      <c r="J317" s="32" t="s">
        <v>49</v>
      </c>
      <c r="K317" s="18">
        <f t="shared" si="12"/>
        <v>8.44</v>
      </c>
      <c r="L317" s="73">
        <v>8.44</v>
      </c>
      <c r="M317" s="96"/>
      <c r="N317" s="96"/>
      <c r="O317" s="96"/>
      <c r="P317" s="96"/>
      <c r="Q317" s="73" t="s">
        <v>1352</v>
      </c>
      <c r="R317" s="90" t="s">
        <v>1353</v>
      </c>
      <c r="S317" s="44">
        <v>1</v>
      </c>
      <c r="T317" s="90"/>
      <c r="U317" s="44">
        <v>1</v>
      </c>
      <c r="V317" s="58" t="s">
        <v>52</v>
      </c>
      <c r="W317" s="58" t="s">
        <v>52</v>
      </c>
      <c r="X317" s="58" t="s">
        <v>52</v>
      </c>
      <c r="Y317" s="152">
        <v>31</v>
      </c>
      <c r="Z317" s="152">
        <v>60</v>
      </c>
      <c r="AA317" s="43">
        <v>0.95</v>
      </c>
      <c r="AB317" s="73" t="s">
        <v>1335</v>
      </c>
      <c r="AC317" s="73" t="s">
        <v>1336</v>
      </c>
      <c r="AD317" s="119"/>
      <c r="XFC317" s="9"/>
      <c r="XFD317" s="9"/>
    </row>
    <row r="318" s="1" customFormat="1" ht="62" spans="1:16384">
      <c r="A318" s="67"/>
      <c r="B318" s="73" t="s">
        <v>1354</v>
      </c>
      <c r="C318" s="18" t="s">
        <v>42</v>
      </c>
      <c r="D318" s="18" t="s">
        <v>43</v>
      </c>
      <c r="E318" s="15" t="s">
        <v>406</v>
      </c>
      <c r="F318" s="18" t="s">
        <v>407</v>
      </c>
      <c r="G318" s="18" t="s">
        <v>1355</v>
      </c>
      <c r="H318" s="18" t="s">
        <v>47</v>
      </c>
      <c r="I318" s="73" t="s">
        <v>1356</v>
      </c>
      <c r="J318" s="32" t="s">
        <v>49</v>
      </c>
      <c r="K318" s="18">
        <f t="shared" si="12"/>
        <v>1.02</v>
      </c>
      <c r="L318" s="73">
        <v>1.02</v>
      </c>
      <c r="M318" s="96"/>
      <c r="N318" s="96"/>
      <c r="O318" s="96"/>
      <c r="P318" s="96"/>
      <c r="Q318" s="73" t="s">
        <v>1357</v>
      </c>
      <c r="R318" s="90" t="s">
        <v>1358</v>
      </c>
      <c r="S318" s="44">
        <v>1</v>
      </c>
      <c r="T318" s="90"/>
      <c r="U318" s="44">
        <v>1</v>
      </c>
      <c r="V318" s="58" t="s">
        <v>52</v>
      </c>
      <c r="W318" s="58" t="s">
        <v>52</v>
      </c>
      <c r="X318" s="58" t="s">
        <v>52</v>
      </c>
      <c r="Y318" s="152">
        <v>4</v>
      </c>
      <c r="Z318" s="152">
        <v>18</v>
      </c>
      <c r="AA318" s="43">
        <v>0.95</v>
      </c>
      <c r="AB318" s="73" t="s">
        <v>1335</v>
      </c>
      <c r="AC318" s="73" t="s">
        <v>1336</v>
      </c>
      <c r="AD318" s="119"/>
      <c r="XFC318" s="9"/>
      <c r="XFD318" s="9"/>
    </row>
    <row r="319" s="1" customFormat="1" ht="62" spans="1:16384">
      <c r="A319" s="67"/>
      <c r="B319" s="73" t="s">
        <v>1359</v>
      </c>
      <c r="C319" s="18" t="s">
        <v>42</v>
      </c>
      <c r="D319" s="18" t="s">
        <v>43</v>
      </c>
      <c r="E319" s="15" t="s">
        <v>406</v>
      </c>
      <c r="F319" s="18" t="s">
        <v>407</v>
      </c>
      <c r="G319" s="18" t="s">
        <v>422</v>
      </c>
      <c r="H319" s="18" t="s">
        <v>47</v>
      </c>
      <c r="I319" s="73" t="s">
        <v>1360</v>
      </c>
      <c r="J319" s="32" t="s">
        <v>49</v>
      </c>
      <c r="K319" s="18">
        <f t="shared" si="12"/>
        <v>3.9</v>
      </c>
      <c r="L319" s="73">
        <v>3.9</v>
      </c>
      <c r="M319" s="96"/>
      <c r="N319" s="96"/>
      <c r="O319" s="96"/>
      <c r="P319" s="96"/>
      <c r="Q319" s="73" t="s">
        <v>1361</v>
      </c>
      <c r="R319" s="90" t="s">
        <v>1362</v>
      </c>
      <c r="S319" s="44">
        <v>1</v>
      </c>
      <c r="T319" s="90"/>
      <c r="U319" s="44">
        <v>1</v>
      </c>
      <c r="V319" s="58" t="s">
        <v>52</v>
      </c>
      <c r="W319" s="58" t="s">
        <v>52</v>
      </c>
      <c r="X319" s="58" t="s">
        <v>52</v>
      </c>
      <c r="Y319" s="152">
        <v>14</v>
      </c>
      <c r="Z319" s="152">
        <v>41</v>
      </c>
      <c r="AA319" s="43">
        <v>0.95</v>
      </c>
      <c r="AB319" s="73" t="s">
        <v>1335</v>
      </c>
      <c r="AC319" s="73" t="s">
        <v>1336</v>
      </c>
      <c r="AD319" s="119"/>
      <c r="XFC319" s="9"/>
      <c r="XFD319" s="9"/>
    </row>
    <row r="320" s="1" customFormat="1" ht="62" spans="1:16384">
      <c r="A320" s="67"/>
      <c r="B320" s="73" t="s">
        <v>1363</v>
      </c>
      <c r="C320" s="18" t="s">
        <v>42</v>
      </c>
      <c r="D320" s="18" t="s">
        <v>43</v>
      </c>
      <c r="E320" s="15" t="s">
        <v>406</v>
      </c>
      <c r="F320" s="18" t="s">
        <v>407</v>
      </c>
      <c r="G320" s="18" t="s">
        <v>1364</v>
      </c>
      <c r="H320" s="18" t="s">
        <v>47</v>
      </c>
      <c r="I320" s="73" t="s">
        <v>1365</v>
      </c>
      <c r="J320" s="32" t="s">
        <v>49</v>
      </c>
      <c r="K320" s="18">
        <f t="shared" si="12"/>
        <v>12.46</v>
      </c>
      <c r="L320" s="73">
        <v>12.46</v>
      </c>
      <c r="M320" s="96"/>
      <c r="N320" s="96"/>
      <c r="O320" s="96"/>
      <c r="P320" s="96"/>
      <c r="Q320" s="73" t="s">
        <v>1366</v>
      </c>
      <c r="R320" s="90" t="s">
        <v>1367</v>
      </c>
      <c r="S320" s="44">
        <v>1</v>
      </c>
      <c r="T320" s="90"/>
      <c r="U320" s="44">
        <v>1</v>
      </c>
      <c r="V320" s="58" t="s">
        <v>52</v>
      </c>
      <c r="W320" s="58" t="s">
        <v>52</v>
      </c>
      <c r="X320" s="58" t="s">
        <v>52</v>
      </c>
      <c r="Y320" s="152">
        <v>48</v>
      </c>
      <c r="Z320" s="152">
        <v>121</v>
      </c>
      <c r="AA320" s="43">
        <v>0.95</v>
      </c>
      <c r="AB320" s="73" t="s">
        <v>1335</v>
      </c>
      <c r="AC320" s="73" t="s">
        <v>1336</v>
      </c>
      <c r="AD320" s="119"/>
      <c r="XFC320" s="9"/>
      <c r="XFD320" s="9"/>
    </row>
    <row r="321" s="1" customFormat="1" ht="62" spans="1:16384">
      <c r="A321" s="67"/>
      <c r="B321" s="73" t="s">
        <v>1368</v>
      </c>
      <c r="C321" s="18" t="s">
        <v>42</v>
      </c>
      <c r="D321" s="18" t="s">
        <v>43</v>
      </c>
      <c r="E321" s="15" t="s">
        <v>406</v>
      </c>
      <c r="F321" s="18" t="s">
        <v>407</v>
      </c>
      <c r="G321" s="18" t="s">
        <v>1369</v>
      </c>
      <c r="H321" s="18" t="s">
        <v>47</v>
      </c>
      <c r="I321" s="73" t="s">
        <v>1360</v>
      </c>
      <c r="J321" s="32" t="s">
        <v>49</v>
      </c>
      <c r="K321" s="18">
        <f t="shared" si="12"/>
        <v>4.12</v>
      </c>
      <c r="L321" s="73">
        <v>4.12</v>
      </c>
      <c r="M321" s="96"/>
      <c r="N321" s="96"/>
      <c r="O321" s="96"/>
      <c r="P321" s="96"/>
      <c r="Q321" s="73" t="s">
        <v>1361</v>
      </c>
      <c r="R321" s="90" t="s">
        <v>1370</v>
      </c>
      <c r="S321" s="44">
        <v>1</v>
      </c>
      <c r="T321" s="90"/>
      <c r="U321" s="44">
        <v>1</v>
      </c>
      <c r="V321" s="58" t="s">
        <v>52</v>
      </c>
      <c r="W321" s="58" t="s">
        <v>52</v>
      </c>
      <c r="X321" s="58" t="s">
        <v>52</v>
      </c>
      <c r="Y321" s="152">
        <v>14</v>
      </c>
      <c r="Z321" s="152">
        <v>40</v>
      </c>
      <c r="AA321" s="43">
        <v>0.95</v>
      </c>
      <c r="AB321" s="73" t="s">
        <v>1335</v>
      </c>
      <c r="AC321" s="73" t="s">
        <v>1336</v>
      </c>
      <c r="AD321" s="119"/>
      <c r="XFC321" s="9"/>
      <c r="XFD321" s="9"/>
    </row>
    <row r="322" s="1" customFormat="1" ht="42" spans="1:16384">
      <c r="A322" s="67"/>
      <c r="B322" s="96" t="s">
        <v>1371</v>
      </c>
      <c r="C322" s="96" t="s">
        <v>738</v>
      </c>
      <c r="D322" s="96" t="s">
        <v>814</v>
      </c>
      <c r="E322" s="67" t="s">
        <v>1372</v>
      </c>
      <c r="F322" s="96" t="s">
        <v>1373</v>
      </c>
      <c r="G322" s="96" t="s">
        <v>1374</v>
      </c>
      <c r="H322" s="90" t="s">
        <v>750</v>
      </c>
      <c r="I322" s="96" t="s">
        <v>998</v>
      </c>
      <c r="J322" s="92" t="s">
        <v>819</v>
      </c>
      <c r="K322" s="89">
        <f t="shared" si="12"/>
        <v>25</v>
      </c>
      <c r="L322" s="90">
        <v>25</v>
      </c>
      <c r="M322" s="96"/>
      <c r="N322" s="96"/>
      <c r="O322" s="96"/>
      <c r="P322" s="96"/>
      <c r="Q322" s="96" t="s">
        <v>998</v>
      </c>
      <c r="R322" s="90" t="s">
        <v>1375</v>
      </c>
      <c r="S322" s="90" t="s">
        <v>821</v>
      </c>
      <c r="T322" s="90" t="s">
        <v>52</v>
      </c>
      <c r="U322" s="68">
        <v>1</v>
      </c>
      <c r="V322" s="90">
        <v>29</v>
      </c>
      <c r="W322" s="90" t="s">
        <v>52</v>
      </c>
      <c r="X322" s="90" t="s">
        <v>52</v>
      </c>
      <c r="Y322" s="96">
        <v>100</v>
      </c>
      <c r="Z322" s="96">
        <v>210</v>
      </c>
      <c r="AA322" s="68">
        <v>0.95</v>
      </c>
      <c r="AB322" s="67" t="s">
        <v>822</v>
      </c>
      <c r="AC322" s="67" t="s">
        <v>1376</v>
      </c>
      <c r="AD322" s="119"/>
      <c r="XFC322" s="9"/>
      <c r="XFD322" s="9"/>
    </row>
    <row r="323" s="1" customFormat="1" ht="62" spans="1:16383">
      <c r="A323" s="67"/>
      <c r="B323" s="96" t="s">
        <v>1377</v>
      </c>
      <c r="C323" s="96" t="s">
        <v>738</v>
      </c>
      <c r="D323" s="96" t="s">
        <v>814</v>
      </c>
      <c r="E323" s="15" t="s">
        <v>426</v>
      </c>
      <c r="F323" s="96" t="s">
        <v>1378</v>
      </c>
      <c r="G323" s="96" t="s">
        <v>1379</v>
      </c>
      <c r="H323" s="96" t="s">
        <v>750</v>
      </c>
      <c r="I323" s="96" t="s">
        <v>1249</v>
      </c>
      <c r="J323" s="92" t="s">
        <v>819</v>
      </c>
      <c r="K323" s="89">
        <f t="shared" si="12"/>
        <v>10</v>
      </c>
      <c r="L323" s="96">
        <v>10</v>
      </c>
      <c r="M323" s="89"/>
      <c r="N323" s="89"/>
      <c r="O323" s="89"/>
      <c r="P323" s="89"/>
      <c r="Q323" s="96" t="s">
        <v>1249</v>
      </c>
      <c r="R323" s="90" t="s">
        <v>1380</v>
      </c>
      <c r="S323" s="90" t="s">
        <v>821</v>
      </c>
      <c r="T323" s="90" t="s">
        <v>52</v>
      </c>
      <c r="U323" s="68">
        <v>1</v>
      </c>
      <c r="V323" s="90">
        <v>15</v>
      </c>
      <c r="W323" s="161" t="s">
        <v>52</v>
      </c>
      <c r="X323" s="90" t="s">
        <v>52</v>
      </c>
      <c r="Y323" s="96">
        <v>60</v>
      </c>
      <c r="Z323" s="96">
        <v>125</v>
      </c>
      <c r="AA323" s="68">
        <v>0.95</v>
      </c>
      <c r="AB323" s="67" t="s">
        <v>822</v>
      </c>
      <c r="AC323" s="15" t="s">
        <v>218</v>
      </c>
      <c r="AD323" s="94"/>
      <c r="XFC323" s="9"/>
    </row>
    <row r="324" s="1" customFormat="1" ht="62" spans="1:16383">
      <c r="A324" s="67"/>
      <c r="B324" s="96" t="s">
        <v>1381</v>
      </c>
      <c r="C324" s="96" t="s">
        <v>738</v>
      </c>
      <c r="D324" s="96" t="s">
        <v>814</v>
      </c>
      <c r="E324" s="15" t="s">
        <v>426</v>
      </c>
      <c r="F324" s="96" t="s">
        <v>1378</v>
      </c>
      <c r="G324" s="96" t="s">
        <v>1382</v>
      </c>
      <c r="H324" s="96" t="s">
        <v>743</v>
      </c>
      <c r="I324" s="96" t="s">
        <v>837</v>
      </c>
      <c r="J324" s="92" t="s">
        <v>819</v>
      </c>
      <c r="K324" s="89">
        <f t="shared" si="12"/>
        <v>19</v>
      </c>
      <c r="L324" s="96">
        <v>19</v>
      </c>
      <c r="M324" s="89"/>
      <c r="N324" s="89"/>
      <c r="O324" s="89"/>
      <c r="P324" s="89"/>
      <c r="Q324" s="96" t="s">
        <v>837</v>
      </c>
      <c r="R324" s="90" t="s">
        <v>1383</v>
      </c>
      <c r="S324" s="90" t="s">
        <v>821</v>
      </c>
      <c r="T324" s="90" t="s">
        <v>52</v>
      </c>
      <c r="U324" s="68">
        <v>1</v>
      </c>
      <c r="V324" s="90">
        <v>25</v>
      </c>
      <c r="W324" s="90" t="s">
        <v>52</v>
      </c>
      <c r="X324" s="90" t="s">
        <v>52</v>
      </c>
      <c r="Y324" s="96">
        <v>80</v>
      </c>
      <c r="Z324" s="162">
        <v>165</v>
      </c>
      <c r="AA324" s="68">
        <v>0.95</v>
      </c>
      <c r="AB324" s="67" t="s">
        <v>822</v>
      </c>
      <c r="AC324" s="15" t="s">
        <v>218</v>
      </c>
      <c r="AD324" s="155"/>
      <c r="XFC324" s="9"/>
    </row>
    <row r="325" s="1" customFormat="1" ht="62" spans="1:16383">
      <c r="A325" s="67"/>
      <c r="B325" s="96" t="s">
        <v>1384</v>
      </c>
      <c r="C325" s="96" t="s">
        <v>738</v>
      </c>
      <c r="D325" s="96" t="s">
        <v>814</v>
      </c>
      <c r="E325" s="15" t="s">
        <v>426</v>
      </c>
      <c r="F325" s="96" t="s">
        <v>1378</v>
      </c>
      <c r="G325" s="96" t="s">
        <v>1385</v>
      </c>
      <c r="H325" s="96" t="s">
        <v>750</v>
      </c>
      <c r="I325" s="96" t="s">
        <v>901</v>
      </c>
      <c r="J325" s="92" t="s">
        <v>819</v>
      </c>
      <c r="K325" s="89">
        <f t="shared" si="12"/>
        <v>6.5</v>
      </c>
      <c r="L325" s="96">
        <v>6.5</v>
      </c>
      <c r="M325" s="89"/>
      <c r="N325" s="89"/>
      <c r="O325" s="89"/>
      <c r="P325" s="89"/>
      <c r="Q325" s="96" t="s">
        <v>901</v>
      </c>
      <c r="R325" s="90" t="s">
        <v>1386</v>
      </c>
      <c r="S325" s="90" t="s">
        <v>821</v>
      </c>
      <c r="T325" s="90" t="s">
        <v>52</v>
      </c>
      <c r="U325" s="68">
        <v>1</v>
      </c>
      <c r="V325" s="90">
        <v>10</v>
      </c>
      <c r="W325" s="161" t="s">
        <v>52</v>
      </c>
      <c r="X325" s="90" t="s">
        <v>52</v>
      </c>
      <c r="Y325" s="96">
        <v>25</v>
      </c>
      <c r="Z325" s="96">
        <v>76</v>
      </c>
      <c r="AA325" s="68">
        <v>0.95</v>
      </c>
      <c r="AB325" s="67" t="s">
        <v>822</v>
      </c>
      <c r="AC325" s="15" t="s">
        <v>218</v>
      </c>
      <c r="AD325" s="94"/>
      <c r="XFC325" s="9"/>
    </row>
    <row r="326" s="1" customFormat="1" ht="62" spans="1:16383">
      <c r="A326" s="67"/>
      <c r="B326" s="96" t="s">
        <v>1387</v>
      </c>
      <c r="C326" s="96" t="s">
        <v>738</v>
      </c>
      <c r="D326" s="96" t="s">
        <v>814</v>
      </c>
      <c r="E326" s="15" t="s">
        <v>426</v>
      </c>
      <c r="F326" s="96" t="s">
        <v>1378</v>
      </c>
      <c r="G326" s="96" t="s">
        <v>1388</v>
      </c>
      <c r="H326" s="96" t="s">
        <v>750</v>
      </c>
      <c r="I326" s="96" t="s">
        <v>1022</v>
      </c>
      <c r="J326" s="92" t="s">
        <v>819</v>
      </c>
      <c r="K326" s="89">
        <f t="shared" si="12"/>
        <v>6.5</v>
      </c>
      <c r="L326" s="96">
        <v>6.5</v>
      </c>
      <c r="M326" s="89"/>
      <c r="N326" s="89"/>
      <c r="O326" s="89"/>
      <c r="P326" s="89"/>
      <c r="Q326" s="96" t="s">
        <v>1022</v>
      </c>
      <c r="R326" s="90" t="s">
        <v>1389</v>
      </c>
      <c r="S326" s="90" t="s">
        <v>821</v>
      </c>
      <c r="T326" s="90" t="s">
        <v>52</v>
      </c>
      <c r="U326" s="68">
        <v>1</v>
      </c>
      <c r="V326" s="96">
        <v>9</v>
      </c>
      <c r="W326" s="161" t="s">
        <v>52</v>
      </c>
      <c r="X326" s="90" t="s">
        <v>52</v>
      </c>
      <c r="Y326" s="96">
        <v>28</v>
      </c>
      <c r="Z326" s="96">
        <v>65</v>
      </c>
      <c r="AA326" s="68">
        <v>0.95</v>
      </c>
      <c r="AB326" s="67" t="s">
        <v>822</v>
      </c>
      <c r="AC326" s="15" t="s">
        <v>218</v>
      </c>
      <c r="AD326" s="94"/>
      <c r="XFC326" s="9"/>
    </row>
    <row r="327" s="1" customFormat="1" ht="62" spans="1:16383">
      <c r="A327" s="67"/>
      <c r="B327" s="96" t="s">
        <v>1390</v>
      </c>
      <c r="C327" s="96" t="s">
        <v>738</v>
      </c>
      <c r="D327" s="96" t="s">
        <v>814</v>
      </c>
      <c r="E327" s="15" t="s">
        <v>426</v>
      </c>
      <c r="F327" s="96" t="s">
        <v>1378</v>
      </c>
      <c r="G327" s="96" t="s">
        <v>1391</v>
      </c>
      <c r="H327" s="96" t="s">
        <v>750</v>
      </c>
      <c r="I327" s="96" t="s">
        <v>901</v>
      </c>
      <c r="J327" s="92" t="s">
        <v>819</v>
      </c>
      <c r="K327" s="89">
        <f t="shared" si="12"/>
        <v>6.5</v>
      </c>
      <c r="L327" s="96">
        <v>6.5</v>
      </c>
      <c r="M327" s="89"/>
      <c r="N327" s="89"/>
      <c r="O327" s="89"/>
      <c r="P327" s="89"/>
      <c r="Q327" s="96" t="s">
        <v>901</v>
      </c>
      <c r="R327" s="90" t="s">
        <v>1392</v>
      </c>
      <c r="S327" s="90" t="s">
        <v>821</v>
      </c>
      <c r="T327" s="90" t="s">
        <v>52</v>
      </c>
      <c r="U327" s="68">
        <v>1</v>
      </c>
      <c r="V327" s="90">
        <v>9</v>
      </c>
      <c r="W327" s="161" t="s">
        <v>52</v>
      </c>
      <c r="X327" s="90" t="s">
        <v>52</v>
      </c>
      <c r="Y327" s="96">
        <v>25</v>
      </c>
      <c r="Z327" s="96">
        <v>65</v>
      </c>
      <c r="AA327" s="68">
        <v>0.95</v>
      </c>
      <c r="AB327" s="67" t="s">
        <v>822</v>
      </c>
      <c r="AC327" s="15" t="s">
        <v>218</v>
      </c>
      <c r="AD327" s="94"/>
      <c r="XFC327" s="9"/>
    </row>
    <row r="328" s="1" customFormat="1" ht="62" spans="1:16383">
      <c r="A328" s="67"/>
      <c r="B328" s="96" t="s">
        <v>1393</v>
      </c>
      <c r="C328" s="96" t="s">
        <v>738</v>
      </c>
      <c r="D328" s="96" t="s">
        <v>814</v>
      </c>
      <c r="E328" s="15" t="s">
        <v>426</v>
      </c>
      <c r="F328" s="96" t="s">
        <v>1378</v>
      </c>
      <c r="G328" s="96" t="s">
        <v>1394</v>
      </c>
      <c r="H328" s="96" t="s">
        <v>750</v>
      </c>
      <c r="I328" s="96" t="s">
        <v>901</v>
      </c>
      <c r="J328" s="92" t="s">
        <v>819</v>
      </c>
      <c r="K328" s="89">
        <f t="shared" si="12"/>
        <v>6.5</v>
      </c>
      <c r="L328" s="96">
        <v>6.5</v>
      </c>
      <c r="M328" s="89"/>
      <c r="N328" s="89"/>
      <c r="O328" s="89"/>
      <c r="P328" s="89"/>
      <c r="Q328" s="96" t="s">
        <v>901</v>
      </c>
      <c r="R328" s="90" t="s">
        <v>1395</v>
      </c>
      <c r="S328" s="90" t="s">
        <v>821</v>
      </c>
      <c r="T328" s="90" t="s">
        <v>52</v>
      </c>
      <c r="U328" s="68">
        <v>1</v>
      </c>
      <c r="V328" s="90">
        <v>9</v>
      </c>
      <c r="W328" s="161" t="s">
        <v>52</v>
      </c>
      <c r="X328" s="90" t="s">
        <v>52</v>
      </c>
      <c r="Y328" s="96">
        <v>25</v>
      </c>
      <c r="Z328" s="96">
        <v>60</v>
      </c>
      <c r="AA328" s="68">
        <v>0.95</v>
      </c>
      <c r="AB328" s="67" t="s">
        <v>822</v>
      </c>
      <c r="AC328" s="15" t="s">
        <v>218</v>
      </c>
      <c r="AD328" s="90"/>
      <c r="XFC328" s="9"/>
    </row>
    <row r="329" s="1" customFormat="1" ht="62" spans="1:16383">
      <c r="A329" s="67"/>
      <c r="B329" s="96" t="s">
        <v>1396</v>
      </c>
      <c r="C329" s="96" t="s">
        <v>738</v>
      </c>
      <c r="D329" s="96" t="s">
        <v>814</v>
      </c>
      <c r="E329" s="15" t="s">
        <v>426</v>
      </c>
      <c r="F329" s="96" t="s">
        <v>1378</v>
      </c>
      <c r="G329" s="96" t="s">
        <v>1397</v>
      </c>
      <c r="H329" s="96" t="s">
        <v>750</v>
      </c>
      <c r="I329" s="96" t="s">
        <v>901</v>
      </c>
      <c r="J329" s="92" t="s">
        <v>819</v>
      </c>
      <c r="K329" s="89">
        <f t="shared" si="12"/>
        <v>6</v>
      </c>
      <c r="L329" s="96">
        <v>6</v>
      </c>
      <c r="M329" s="89"/>
      <c r="N329" s="89"/>
      <c r="O329" s="89"/>
      <c r="P329" s="89"/>
      <c r="Q329" s="96" t="s">
        <v>901</v>
      </c>
      <c r="R329" s="90" t="s">
        <v>1392</v>
      </c>
      <c r="S329" s="90" t="s">
        <v>821</v>
      </c>
      <c r="T329" s="90" t="s">
        <v>52</v>
      </c>
      <c r="U329" s="68">
        <v>1</v>
      </c>
      <c r="V329" s="90">
        <v>9</v>
      </c>
      <c r="W329" s="161" t="s">
        <v>52</v>
      </c>
      <c r="X329" s="90" t="s">
        <v>52</v>
      </c>
      <c r="Y329" s="96">
        <v>25</v>
      </c>
      <c r="Z329" s="96">
        <v>65</v>
      </c>
      <c r="AA329" s="68">
        <v>0.95</v>
      </c>
      <c r="AB329" s="67" t="s">
        <v>822</v>
      </c>
      <c r="AC329" s="15" t="s">
        <v>218</v>
      </c>
      <c r="AD329" s="94"/>
      <c r="XFC329" s="9"/>
    </row>
    <row r="330" s="1" customFormat="1" ht="62" spans="1:16383">
      <c r="A330" s="67"/>
      <c r="B330" s="96" t="s">
        <v>1398</v>
      </c>
      <c r="C330" s="96" t="s">
        <v>738</v>
      </c>
      <c r="D330" s="96" t="s">
        <v>814</v>
      </c>
      <c r="E330" s="15" t="s">
        <v>426</v>
      </c>
      <c r="F330" s="96" t="s">
        <v>1378</v>
      </c>
      <c r="G330" s="96" t="s">
        <v>1399</v>
      </c>
      <c r="H330" s="96" t="s">
        <v>750</v>
      </c>
      <c r="I330" s="96" t="s">
        <v>856</v>
      </c>
      <c r="J330" s="92" t="s">
        <v>819</v>
      </c>
      <c r="K330" s="89">
        <f t="shared" si="12"/>
        <v>16</v>
      </c>
      <c r="L330" s="96">
        <v>16</v>
      </c>
      <c r="M330" s="89"/>
      <c r="N330" s="89"/>
      <c r="O330" s="89"/>
      <c r="P330" s="89"/>
      <c r="Q330" s="96" t="s">
        <v>856</v>
      </c>
      <c r="R330" s="90" t="s">
        <v>1400</v>
      </c>
      <c r="S330" s="90" t="s">
        <v>821</v>
      </c>
      <c r="T330" s="90" t="s">
        <v>52</v>
      </c>
      <c r="U330" s="68">
        <v>1</v>
      </c>
      <c r="V330" s="90">
        <v>22</v>
      </c>
      <c r="W330" s="161" t="s">
        <v>52</v>
      </c>
      <c r="X330" s="90" t="s">
        <v>52</v>
      </c>
      <c r="Y330" s="96">
        <v>75</v>
      </c>
      <c r="Z330" s="96">
        <v>180</v>
      </c>
      <c r="AA330" s="68">
        <v>0.95</v>
      </c>
      <c r="AB330" s="67" t="s">
        <v>822</v>
      </c>
      <c r="AC330" s="15" t="s">
        <v>218</v>
      </c>
      <c r="AD330" s="94"/>
      <c r="XFC330" s="9"/>
    </row>
    <row r="331" s="1" customFormat="1" ht="62" spans="1:16383">
      <c r="A331" s="67"/>
      <c r="B331" s="96" t="s">
        <v>1401</v>
      </c>
      <c r="C331" s="96" t="s">
        <v>738</v>
      </c>
      <c r="D331" s="96" t="s">
        <v>814</v>
      </c>
      <c r="E331" s="15" t="s">
        <v>426</v>
      </c>
      <c r="F331" s="96" t="s">
        <v>1378</v>
      </c>
      <c r="G331" s="96" t="s">
        <v>1402</v>
      </c>
      <c r="H331" s="96" t="s">
        <v>750</v>
      </c>
      <c r="I331" s="96" t="s">
        <v>1249</v>
      </c>
      <c r="J331" s="92" t="s">
        <v>819</v>
      </c>
      <c r="K331" s="89">
        <f t="shared" si="12"/>
        <v>13</v>
      </c>
      <c r="L331" s="96">
        <v>13</v>
      </c>
      <c r="M331" s="89"/>
      <c r="N331" s="89"/>
      <c r="O331" s="89"/>
      <c r="P331" s="89"/>
      <c r="Q331" s="96" t="s">
        <v>1249</v>
      </c>
      <c r="R331" s="90" t="s">
        <v>1403</v>
      </c>
      <c r="S331" s="90" t="s">
        <v>821</v>
      </c>
      <c r="T331" s="90" t="s">
        <v>52</v>
      </c>
      <c r="U331" s="68">
        <v>1</v>
      </c>
      <c r="V331" s="90">
        <v>20</v>
      </c>
      <c r="W331" s="161" t="s">
        <v>52</v>
      </c>
      <c r="X331" s="90" t="s">
        <v>52</v>
      </c>
      <c r="Y331" s="96">
        <v>60</v>
      </c>
      <c r="Z331" s="96">
        <v>126</v>
      </c>
      <c r="AA331" s="68">
        <v>0.95</v>
      </c>
      <c r="AB331" s="67" t="s">
        <v>822</v>
      </c>
      <c r="AC331" s="15" t="s">
        <v>218</v>
      </c>
      <c r="AD331" s="94"/>
      <c r="XFC331" s="9"/>
    </row>
    <row r="332" s="1" customFormat="1" ht="62" spans="1:16383">
      <c r="A332" s="67"/>
      <c r="B332" s="96" t="s">
        <v>1404</v>
      </c>
      <c r="C332" s="96" t="s">
        <v>738</v>
      </c>
      <c r="D332" s="96" t="s">
        <v>814</v>
      </c>
      <c r="E332" s="15" t="s">
        <v>426</v>
      </c>
      <c r="F332" s="96" t="s">
        <v>1378</v>
      </c>
      <c r="G332" s="96" t="s">
        <v>1405</v>
      </c>
      <c r="H332" s="96" t="s">
        <v>743</v>
      </c>
      <c r="I332" s="96" t="s">
        <v>1406</v>
      </c>
      <c r="J332" s="92" t="s">
        <v>819</v>
      </c>
      <c r="K332" s="89">
        <f t="shared" si="12"/>
        <v>12</v>
      </c>
      <c r="L332" s="96">
        <v>12</v>
      </c>
      <c r="M332" s="89"/>
      <c r="N332" s="89"/>
      <c r="O332" s="89"/>
      <c r="P332" s="89"/>
      <c r="Q332" s="96" t="s">
        <v>1406</v>
      </c>
      <c r="R332" s="90" t="s">
        <v>1407</v>
      </c>
      <c r="S332" s="90" t="s">
        <v>821</v>
      </c>
      <c r="T332" s="90" t="s">
        <v>52</v>
      </c>
      <c r="U332" s="68">
        <v>1</v>
      </c>
      <c r="V332" s="90">
        <v>19</v>
      </c>
      <c r="W332" s="161" t="s">
        <v>52</v>
      </c>
      <c r="X332" s="90" t="s">
        <v>52</v>
      </c>
      <c r="Y332" s="96">
        <v>55</v>
      </c>
      <c r="Z332" s="96">
        <v>170</v>
      </c>
      <c r="AA332" s="68">
        <v>0.95</v>
      </c>
      <c r="AB332" s="67" t="s">
        <v>822</v>
      </c>
      <c r="AC332" s="15" t="s">
        <v>218</v>
      </c>
      <c r="AD332" s="94"/>
      <c r="XFC332" s="9"/>
    </row>
    <row r="333" s="1" customFormat="1" ht="62" spans="1:16383">
      <c r="A333" s="67"/>
      <c r="B333" s="96" t="s">
        <v>1408</v>
      </c>
      <c r="C333" s="96" t="s">
        <v>738</v>
      </c>
      <c r="D333" s="96" t="s">
        <v>814</v>
      </c>
      <c r="E333" s="15" t="s">
        <v>426</v>
      </c>
      <c r="F333" s="96" t="s">
        <v>1378</v>
      </c>
      <c r="G333" s="96" t="s">
        <v>1409</v>
      </c>
      <c r="H333" s="96" t="s">
        <v>750</v>
      </c>
      <c r="I333" s="96" t="s">
        <v>1200</v>
      </c>
      <c r="J333" s="92" t="s">
        <v>819</v>
      </c>
      <c r="K333" s="89">
        <f t="shared" si="12"/>
        <v>10</v>
      </c>
      <c r="L333" s="96">
        <v>10</v>
      </c>
      <c r="M333" s="89"/>
      <c r="N333" s="89"/>
      <c r="O333" s="89"/>
      <c r="P333" s="89"/>
      <c r="Q333" s="96" t="s">
        <v>1200</v>
      </c>
      <c r="R333" s="90" t="s">
        <v>1380</v>
      </c>
      <c r="S333" s="90" t="s">
        <v>821</v>
      </c>
      <c r="T333" s="90" t="s">
        <v>52</v>
      </c>
      <c r="U333" s="68">
        <v>1</v>
      </c>
      <c r="V333" s="90">
        <v>15</v>
      </c>
      <c r="W333" s="161" t="s">
        <v>52</v>
      </c>
      <c r="X333" s="90" t="s">
        <v>52</v>
      </c>
      <c r="Y333" s="96">
        <v>40</v>
      </c>
      <c r="Z333" s="96">
        <v>98</v>
      </c>
      <c r="AA333" s="68">
        <v>0.95</v>
      </c>
      <c r="AB333" s="67" t="s">
        <v>822</v>
      </c>
      <c r="AC333" s="15" t="s">
        <v>218</v>
      </c>
      <c r="AD333" s="94"/>
      <c r="XFC333" s="9"/>
    </row>
    <row r="334" s="1" customFormat="1" ht="62" spans="1:16383">
      <c r="A334" s="67"/>
      <c r="B334" s="96" t="s">
        <v>1410</v>
      </c>
      <c r="C334" s="96" t="s">
        <v>738</v>
      </c>
      <c r="D334" s="96" t="s">
        <v>814</v>
      </c>
      <c r="E334" s="15" t="s">
        <v>426</v>
      </c>
      <c r="F334" s="96" t="s">
        <v>1378</v>
      </c>
      <c r="G334" s="96" t="s">
        <v>1411</v>
      </c>
      <c r="H334" s="96" t="s">
        <v>743</v>
      </c>
      <c r="I334" s="96" t="s">
        <v>1406</v>
      </c>
      <c r="J334" s="92" t="s">
        <v>819</v>
      </c>
      <c r="K334" s="89">
        <f t="shared" si="12"/>
        <v>12</v>
      </c>
      <c r="L334" s="96">
        <v>12</v>
      </c>
      <c r="M334" s="89"/>
      <c r="N334" s="89"/>
      <c r="O334" s="89"/>
      <c r="P334" s="89"/>
      <c r="Q334" s="96" t="s">
        <v>1406</v>
      </c>
      <c r="R334" s="90" t="s">
        <v>1392</v>
      </c>
      <c r="S334" s="90" t="s">
        <v>821</v>
      </c>
      <c r="T334" s="90" t="s">
        <v>52</v>
      </c>
      <c r="U334" s="68">
        <v>1</v>
      </c>
      <c r="V334" s="90">
        <v>29</v>
      </c>
      <c r="W334" s="161" t="s">
        <v>52</v>
      </c>
      <c r="X334" s="90" t="s">
        <v>52</v>
      </c>
      <c r="Y334" s="96">
        <v>55</v>
      </c>
      <c r="Z334" s="96">
        <v>125</v>
      </c>
      <c r="AA334" s="68">
        <v>0.95</v>
      </c>
      <c r="AB334" s="67" t="s">
        <v>822</v>
      </c>
      <c r="AC334" s="15" t="s">
        <v>218</v>
      </c>
      <c r="AD334" s="94"/>
      <c r="XFC334" s="9"/>
    </row>
    <row r="335" s="1" customFormat="1" ht="54" customHeight="1" spans="1:16384">
      <c r="A335" s="67"/>
      <c r="B335" s="96" t="s">
        <v>1412</v>
      </c>
      <c r="C335" s="96" t="s">
        <v>738</v>
      </c>
      <c r="D335" s="96" t="s">
        <v>814</v>
      </c>
      <c r="E335" s="15" t="s">
        <v>426</v>
      </c>
      <c r="F335" s="96" t="s">
        <v>1378</v>
      </c>
      <c r="G335" s="96" t="s">
        <v>1413</v>
      </c>
      <c r="H335" s="96" t="s">
        <v>750</v>
      </c>
      <c r="I335" s="96" t="s">
        <v>901</v>
      </c>
      <c r="J335" s="92" t="s">
        <v>819</v>
      </c>
      <c r="K335" s="89">
        <f t="shared" si="12"/>
        <v>6</v>
      </c>
      <c r="L335" s="96">
        <v>6</v>
      </c>
      <c r="M335" s="89"/>
      <c r="N335" s="89"/>
      <c r="O335" s="89"/>
      <c r="P335" s="89"/>
      <c r="Q335" s="96" t="s">
        <v>901</v>
      </c>
      <c r="R335" s="90" t="s">
        <v>1392</v>
      </c>
      <c r="S335" s="90" t="s">
        <v>821</v>
      </c>
      <c r="T335" s="90" t="s">
        <v>52</v>
      </c>
      <c r="U335" s="68">
        <v>1</v>
      </c>
      <c r="V335" s="90">
        <v>9</v>
      </c>
      <c r="W335" s="161" t="s">
        <v>52</v>
      </c>
      <c r="X335" s="90" t="s">
        <v>52</v>
      </c>
      <c r="Y335" s="96">
        <v>25</v>
      </c>
      <c r="Z335" s="96">
        <v>68</v>
      </c>
      <c r="AA335" s="68">
        <v>0.95</v>
      </c>
      <c r="AB335" s="90" t="s">
        <v>1414</v>
      </c>
      <c r="AC335" s="96" t="s">
        <v>801</v>
      </c>
      <c r="AD335" s="94"/>
      <c r="XFD335" s="9"/>
    </row>
    <row r="336" s="1" customFormat="1" ht="54" customHeight="1" spans="1:16384">
      <c r="A336" s="67"/>
      <c r="B336" s="96" t="s">
        <v>1415</v>
      </c>
      <c r="C336" s="96" t="s">
        <v>738</v>
      </c>
      <c r="D336" s="96" t="s">
        <v>814</v>
      </c>
      <c r="E336" s="15" t="s">
        <v>426</v>
      </c>
      <c r="F336" s="96" t="s">
        <v>1378</v>
      </c>
      <c r="G336" s="96" t="s">
        <v>859</v>
      </c>
      <c r="H336" s="96" t="s">
        <v>750</v>
      </c>
      <c r="I336" s="96" t="s">
        <v>1406</v>
      </c>
      <c r="J336" s="92" t="s">
        <v>819</v>
      </c>
      <c r="K336" s="89">
        <f t="shared" si="12"/>
        <v>12</v>
      </c>
      <c r="L336" s="96">
        <v>12</v>
      </c>
      <c r="M336" s="89"/>
      <c r="N336" s="89"/>
      <c r="O336" s="89"/>
      <c r="P336" s="89"/>
      <c r="Q336" s="96" t="s">
        <v>1406</v>
      </c>
      <c r="R336" s="90" t="s">
        <v>1407</v>
      </c>
      <c r="S336" s="90" t="s">
        <v>821</v>
      </c>
      <c r="T336" s="90" t="s">
        <v>52</v>
      </c>
      <c r="U336" s="68">
        <v>1</v>
      </c>
      <c r="V336" s="90">
        <v>19</v>
      </c>
      <c r="W336" s="161" t="s">
        <v>52</v>
      </c>
      <c r="X336" s="90" t="s">
        <v>52</v>
      </c>
      <c r="Y336" s="96">
        <v>55</v>
      </c>
      <c r="Z336" s="96">
        <v>165</v>
      </c>
      <c r="AA336" s="68">
        <v>0.95</v>
      </c>
      <c r="AB336" s="90" t="s">
        <v>1414</v>
      </c>
      <c r="AC336" s="96" t="s">
        <v>801</v>
      </c>
      <c r="AD336" s="94"/>
      <c r="XFD336" s="9"/>
    </row>
    <row r="337" s="1" customFormat="1" ht="70" spans="1:16383">
      <c r="A337" s="122"/>
      <c r="B337" s="80" t="s">
        <v>1416</v>
      </c>
      <c r="C337" s="80" t="s">
        <v>738</v>
      </c>
      <c r="D337" s="80" t="s">
        <v>814</v>
      </c>
      <c r="E337" s="80" t="s">
        <v>1417</v>
      </c>
      <c r="F337" s="80" t="s">
        <v>1418</v>
      </c>
      <c r="G337" s="80" t="s">
        <v>1419</v>
      </c>
      <c r="H337" s="80" t="s">
        <v>750</v>
      </c>
      <c r="I337" s="80" t="s">
        <v>1018</v>
      </c>
      <c r="J337" s="92" t="s">
        <v>819</v>
      </c>
      <c r="K337" s="89">
        <f t="shared" si="12"/>
        <v>84</v>
      </c>
      <c r="L337" s="96">
        <v>84</v>
      </c>
      <c r="M337" s="96"/>
      <c r="N337" s="96"/>
      <c r="O337" s="96"/>
      <c r="P337" s="96"/>
      <c r="Q337" s="80" t="s">
        <v>1018</v>
      </c>
      <c r="R337" s="67" t="s">
        <v>1420</v>
      </c>
      <c r="S337" s="67" t="s">
        <v>1193</v>
      </c>
      <c r="T337" s="67"/>
      <c r="U337" s="68">
        <v>1</v>
      </c>
      <c r="V337" s="90">
        <v>84</v>
      </c>
      <c r="W337" s="67"/>
      <c r="X337" s="67"/>
      <c r="Y337" s="80">
        <v>280</v>
      </c>
      <c r="Z337" s="80">
        <v>480</v>
      </c>
      <c r="AA337" s="68">
        <v>0.95</v>
      </c>
      <c r="AB337" s="67" t="s">
        <v>822</v>
      </c>
      <c r="AC337" s="15" t="s">
        <v>218</v>
      </c>
      <c r="AD337" s="80"/>
      <c r="XFC337" s="9"/>
    </row>
    <row r="338" s="1" customFormat="1" ht="62" spans="1:16383">
      <c r="A338" s="122"/>
      <c r="B338" s="80" t="s">
        <v>1421</v>
      </c>
      <c r="C338" s="80" t="s">
        <v>738</v>
      </c>
      <c r="D338" s="80" t="s">
        <v>814</v>
      </c>
      <c r="E338" s="80" t="s">
        <v>1417</v>
      </c>
      <c r="F338" s="80" t="s">
        <v>1418</v>
      </c>
      <c r="G338" s="80" t="s">
        <v>1422</v>
      </c>
      <c r="H338" s="80" t="s">
        <v>750</v>
      </c>
      <c r="I338" s="80" t="s">
        <v>1200</v>
      </c>
      <c r="J338" s="92" t="s">
        <v>819</v>
      </c>
      <c r="K338" s="89">
        <f t="shared" si="12"/>
        <v>11</v>
      </c>
      <c r="L338" s="96">
        <v>11</v>
      </c>
      <c r="M338" s="96"/>
      <c r="N338" s="96"/>
      <c r="O338" s="96"/>
      <c r="P338" s="96"/>
      <c r="Q338" s="80" t="s">
        <v>1200</v>
      </c>
      <c r="R338" s="67" t="s">
        <v>1423</v>
      </c>
      <c r="S338" s="67" t="s">
        <v>1193</v>
      </c>
      <c r="T338" s="67"/>
      <c r="U338" s="68">
        <v>1</v>
      </c>
      <c r="V338" s="90">
        <v>9</v>
      </c>
      <c r="W338" s="67"/>
      <c r="X338" s="67"/>
      <c r="Y338" s="80">
        <v>40</v>
      </c>
      <c r="Z338" s="80">
        <v>63</v>
      </c>
      <c r="AA338" s="68">
        <v>0.95</v>
      </c>
      <c r="AB338" s="67" t="s">
        <v>822</v>
      </c>
      <c r="AC338" s="15" t="s">
        <v>218</v>
      </c>
      <c r="AD338" s="119"/>
      <c r="XFC338" s="9"/>
    </row>
    <row r="339" s="1" customFormat="1" ht="62" spans="1:16383">
      <c r="A339" s="122"/>
      <c r="B339" s="80" t="s">
        <v>1424</v>
      </c>
      <c r="C339" s="80" t="s">
        <v>738</v>
      </c>
      <c r="D339" s="80" t="s">
        <v>814</v>
      </c>
      <c r="E339" s="80" t="s">
        <v>1417</v>
      </c>
      <c r="F339" s="80" t="s">
        <v>1418</v>
      </c>
      <c r="G339" s="80" t="s">
        <v>1425</v>
      </c>
      <c r="H339" s="80" t="s">
        <v>743</v>
      </c>
      <c r="I339" s="80" t="s">
        <v>1426</v>
      </c>
      <c r="J339" s="92" t="s">
        <v>819</v>
      </c>
      <c r="K339" s="89">
        <f t="shared" si="12"/>
        <v>55</v>
      </c>
      <c r="L339" s="96">
        <v>55</v>
      </c>
      <c r="M339" s="96"/>
      <c r="N339" s="96"/>
      <c r="O339" s="96"/>
      <c r="P339" s="96"/>
      <c r="Q339" s="80" t="s">
        <v>1426</v>
      </c>
      <c r="R339" s="80" t="s">
        <v>1427</v>
      </c>
      <c r="S339" s="80" t="s">
        <v>1040</v>
      </c>
      <c r="T339" s="80"/>
      <c r="U339" s="68">
        <v>1</v>
      </c>
      <c r="V339" s="90">
        <v>55</v>
      </c>
      <c r="W339" s="67"/>
      <c r="X339" s="67"/>
      <c r="Y339" s="80">
        <v>203</v>
      </c>
      <c r="Z339" s="80">
        <v>401</v>
      </c>
      <c r="AA339" s="68">
        <v>0.95</v>
      </c>
      <c r="AB339" s="67" t="s">
        <v>822</v>
      </c>
      <c r="AC339" s="15" t="s">
        <v>218</v>
      </c>
      <c r="AD339" s="119"/>
      <c r="XFC339" s="9"/>
    </row>
    <row r="340" s="1" customFormat="1" ht="112" spans="1:16383">
      <c r="A340" s="122"/>
      <c r="B340" s="80" t="s">
        <v>1428</v>
      </c>
      <c r="C340" s="80" t="s">
        <v>738</v>
      </c>
      <c r="D340" s="80" t="s">
        <v>814</v>
      </c>
      <c r="E340" s="80" t="s">
        <v>1417</v>
      </c>
      <c r="F340" s="80" t="s">
        <v>1418</v>
      </c>
      <c r="G340" s="80" t="s">
        <v>937</v>
      </c>
      <c r="H340" s="80" t="s">
        <v>750</v>
      </c>
      <c r="I340" s="80" t="s">
        <v>864</v>
      </c>
      <c r="J340" s="92" t="s">
        <v>819</v>
      </c>
      <c r="K340" s="89">
        <f t="shared" si="12"/>
        <v>44.985</v>
      </c>
      <c r="L340" s="96">
        <v>44.985</v>
      </c>
      <c r="M340" s="96"/>
      <c r="N340" s="96"/>
      <c r="O340" s="96"/>
      <c r="P340" s="96"/>
      <c r="Q340" s="80" t="s">
        <v>864</v>
      </c>
      <c r="R340" s="80" t="s">
        <v>1429</v>
      </c>
      <c r="S340" s="80" t="s">
        <v>1193</v>
      </c>
      <c r="T340" s="80"/>
      <c r="U340" s="80">
        <v>1</v>
      </c>
      <c r="V340" s="96">
        <v>50.6</v>
      </c>
      <c r="W340" s="80"/>
      <c r="X340" s="80"/>
      <c r="Y340" s="80">
        <v>150</v>
      </c>
      <c r="Z340" s="80">
        <v>255</v>
      </c>
      <c r="AA340" s="68">
        <v>0.95</v>
      </c>
      <c r="AB340" s="67" t="s">
        <v>822</v>
      </c>
      <c r="AC340" s="15" t="s">
        <v>218</v>
      </c>
      <c r="AD340" s="154"/>
      <c r="XFC340" s="9"/>
    </row>
    <row r="341" s="1" customFormat="1" ht="62" spans="1:16383">
      <c r="A341" s="122"/>
      <c r="B341" s="80" t="s">
        <v>1430</v>
      </c>
      <c r="C341" s="80" t="s">
        <v>738</v>
      </c>
      <c r="D341" s="80" t="s">
        <v>814</v>
      </c>
      <c r="E341" s="80" t="s">
        <v>1417</v>
      </c>
      <c r="F341" s="80" t="s">
        <v>1418</v>
      </c>
      <c r="G341" s="80" t="s">
        <v>1067</v>
      </c>
      <c r="H341" s="80" t="s">
        <v>750</v>
      </c>
      <c r="I341" s="80" t="s">
        <v>1118</v>
      </c>
      <c r="J341" s="92" t="s">
        <v>819</v>
      </c>
      <c r="K341" s="89">
        <f t="shared" si="12"/>
        <v>12</v>
      </c>
      <c r="L341" s="96">
        <v>12</v>
      </c>
      <c r="M341" s="96"/>
      <c r="N341" s="96"/>
      <c r="O341" s="96"/>
      <c r="P341" s="96"/>
      <c r="Q341" s="80" t="s">
        <v>1118</v>
      </c>
      <c r="R341" s="67" t="s">
        <v>1431</v>
      </c>
      <c r="S341" s="67" t="s">
        <v>1193</v>
      </c>
      <c r="T341" s="67"/>
      <c r="U341" s="68">
        <v>1</v>
      </c>
      <c r="V341" s="90">
        <v>19</v>
      </c>
      <c r="W341" s="67"/>
      <c r="X341" s="67"/>
      <c r="Y341" s="80">
        <v>27</v>
      </c>
      <c r="Z341" s="80">
        <v>73</v>
      </c>
      <c r="AA341" s="68">
        <v>0.95</v>
      </c>
      <c r="AB341" s="67" t="s">
        <v>822</v>
      </c>
      <c r="AC341" s="15" t="s">
        <v>218</v>
      </c>
      <c r="AD341" s="119"/>
      <c r="XFC341" s="9"/>
    </row>
    <row r="342" s="1" customFormat="1" ht="98" spans="1:16383">
      <c r="A342" s="122"/>
      <c r="B342" s="80" t="s">
        <v>1432</v>
      </c>
      <c r="C342" s="80" t="s">
        <v>738</v>
      </c>
      <c r="D342" s="80" t="s">
        <v>814</v>
      </c>
      <c r="E342" s="80" t="s">
        <v>1417</v>
      </c>
      <c r="F342" s="80" t="s">
        <v>1418</v>
      </c>
      <c r="G342" s="80" t="s">
        <v>1433</v>
      </c>
      <c r="H342" s="80" t="s">
        <v>750</v>
      </c>
      <c r="I342" s="80" t="s">
        <v>987</v>
      </c>
      <c r="J342" s="92" t="s">
        <v>819</v>
      </c>
      <c r="K342" s="89">
        <f t="shared" si="12"/>
        <v>31</v>
      </c>
      <c r="L342" s="96">
        <v>31</v>
      </c>
      <c r="M342" s="96"/>
      <c r="N342" s="96"/>
      <c r="O342" s="96"/>
      <c r="P342" s="96"/>
      <c r="Q342" s="80" t="s">
        <v>987</v>
      </c>
      <c r="R342" s="67" t="s">
        <v>1434</v>
      </c>
      <c r="S342" s="67" t="s">
        <v>1193</v>
      </c>
      <c r="T342" s="67"/>
      <c r="U342" s="68">
        <v>1</v>
      </c>
      <c r="V342" s="90">
        <v>28.35</v>
      </c>
      <c r="W342" s="67"/>
      <c r="X342" s="67"/>
      <c r="Y342" s="80">
        <v>135</v>
      </c>
      <c r="Z342" s="80">
        <v>328</v>
      </c>
      <c r="AA342" s="68">
        <v>0.95</v>
      </c>
      <c r="AB342" s="67" t="s">
        <v>822</v>
      </c>
      <c r="AC342" s="15" t="s">
        <v>218</v>
      </c>
      <c r="AD342" s="67"/>
      <c r="XFC342" s="9"/>
    </row>
    <row r="343" s="1" customFormat="1" ht="62" spans="1:16383">
      <c r="A343" s="122"/>
      <c r="B343" s="80" t="s">
        <v>1435</v>
      </c>
      <c r="C343" s="80" t="s">
        <v>738</v>
      </c>
      <c r="D343" s="80" t="s">
        <v>814</v>
      </c>
      <c r="E343" s="80" t="s">
        <v>1417</v>
      </c>
      <c r="F343" s="80" t="s">
        <v>1418</v>
      </c>
      <c r="G343" s="80" t="s">
        <v>1436</v>
      </c>
      <c r="H343" s="80" t="s">
        <v>750</v>
      </c>
      <c r="I343" s="80" t="s">
        <v>864</v>
      </c>
      <c r="J343" s="92" t="s">
        <v>819</v>
      </c>
      <c r="K343" s="89">
        <f t="shared" si="12"/>
        <v>45</v>
      </c>
      <c r="L343" s="96">
        <v>45</v>
      </c>
      <c r="M343" s="96"/>
      <c r="N343" s="96"/>
      <c r="O343" s="96"/>
      <c r="P343" s="96"/>
      <c r="Q343" s="80" t="s">
        <v>864</v>
      </c>
      <c r="R343" s="67" t="s">
        <v>1437</v>
      </c>
      <c r="S343" s="67" t="s">
        <v>1193</v>
      </c>
      <c r="T343" s="67"/>
      <c r="U343" s="68">
        <v>1</v>
      </c>
      <c r="V343" s="90">
        <v>54</v>
      </c>
      <c r="W343" s="67"/>
      <c r="X343" s="67"/>
      <c r="Y343" s="80">
        <v>150</v>
      </c>
      <c r="Z343" s="80">
        <v>320</v>
      </c>
      <c r="AA343" s="68">
        <v>0.95</v>
      </c>
      <c r="AB343" s="67" t="s">
        <v>822</v>
      </c>
      <c r="AC343" s="15" t="s">
        <v>218</v>
      </c>
      <c r="AD343" s="80"/>
      <c r="XFC343" s="9"/>
    </row>
    <row r="344" s="1" customFormat="1" ht="62" spans="1:16383">
      <c r="A344" s="122"/>
      <c r="B344" s="80" t="s">
        <v>1438</v>
      </c>
      <c r="C344" s="80" t="s">
        <v>738</v>
      </c>
      <c r="D344" s="80" t="s">
        <v>814</v>
      </c>
      <c r="E344" s="80" t="s">
        <v>1417</v>
      </c>
      <c r="F344" s="80" t="s">
        <v>1418</v>
      </c>
      <c r="G344" s="80" t="s">
        <v>1439</v>
      </c>
      <c r="H344" s="80" t="s">
        <v>750</v>
      </c>
      <c r="I344" s="80" t="s">
        <v>991</v>
      </c>
      <c r="J344" s="92" t="s">
        <v>819</v>
      </c>
      <c r="K344" s="89">
        <f t="shared" si="12"/>
        <v>26.32</v>
      </c>
      <c r="L344" s="96">
        <v>26.32</v>
      </c>
      <c r="M344" s="96"/>
      <c r="N344" s="96"/>
      <c r="O344" s="96"/>
      <c r="P344" s="96"/>
      <c r="Q344" s="80" t="s">
        <v>991</v>
      </c>
      <c r="R344" s="67" t="s">
        <v>1440</v>
      </c>
      <c r="S344" s="67" t="s">
        <v>1193</v>
      </c>
      <c r="T344" s="67"/>
      <c r="U344" s="68">
        <v>1</v>
      </c>
      <c r="V344" s="90">
        <v>30</v>
      </c>
      <c r="W344" s="67"/>
      <c r="X344" s="67"/>
      <c r="Y344" s="80">
        <v>110</v>
      </c>
      <c r="Z344" s="80">
        <v>135</v>
      </c>
      <c r="AA344" s="68">
        <v>0.95</v>
      </c>
      <c r="AB344" s="67" t="s">
        <v>822</v>
      </c>
      <c r="AC344" s="15" t="s">
        <v>218</v>
      </c>
      <c r="AD344" s="80"/>
      <c r="XFC344" s="9"/>
    </row>
    <row r="345" s="1" customFormat="1" ht="112" spans="1:16383">
      <c r="A345" s="67"/>
      <c r="B345" s="80" t="s">
        <v>1441</v>
      </c>
      <c r="C345" s="80" t="s">
        <v>738</v>
      </c>
      <c r="D345" s="80" t="s">
        <v>814</v>
      </c>
      <c r="E345" s="80" t="s">
        <v>1417</v>
      </c>
      <c r="F345" s="80" t="s">
        <v>1418</v>
      </c>
      <c r="G345" s="80" t="s">
        <v>1442</v>
      </c>
      <c r="H345" s="80" t="s">
        <v>743</v>
      </c>
      <c r="I345" s="80" t="s">
        <v>1443</v>
      </c>
      <c r="J345" s="92" t="s">
        <v>819</v>
      </c>
      <c r="K345" s="89">
        <f t="shared" si="12"/>
        <v>30</v>
      </c>
      <c r="L345" s="96">
        <v>30</v>
      </c>
      <c r="M345" s="96"/>
      <c r="N345" s="96"/>
      <c r="O345" s="96"/>
      <c r="P345" s="96"/>
      <c r="Q345" s="80" t="s">
        <v>1443</v>
      </c>
      <c r="R345" s="67" t="s">
        <v>1444</v>
      </c>
      <c r="S345" s="67" t="s">
        <v>821</v>
      </c>
      <c r="T345" s="67"/>
      <c r="U345" s="68">
        <v>1</v>
      </c>
      <c r="V345" s="90">
        <v>32</v>
      </c>
      <c r="W345" s="67"/>
      <c r="X345" s="67"/>
      <c r="Y345" s="80">
        <v>98</v>
      </c>
      <c r="Z345" s="80">
        <v>265</v>
      </c>
      <c r="AA345" s="68">
        <v>0.95</v>
      </c>
      <c r="AB345" s="67" t="s">
        <v>822</v>
      </c>
      <c r="AC345" s="15" t="s">
        <v>218</v>
      </c>
      <c r="AD345" s="119"/>
      <c r="XFC345" s="9"/>
    </row>
    <row r="346" s="1" customFormat="1" ht="62" spans="1:16383">
      <c r="A346" s="122"/>
      <c r="B346" s="80" t="s">
        <v>1445</v>
      </c>
      <c r="C346" s="80" t="s">
        <v>738</v>
      </c>
      <c r="D346" s="80" t="s">
        <v>814</v>
      </c>
      <c r="E346" s="80" t="s">
        <v>1417</v>
      </c>
      <c r="F346" s="80" t="s">
        <v>1418</v>
      </c>
      <c r="G346" s="80" t="s">
        <v>1131</v>
      </c>
      <c r="H346" s="80" t="s">
        <v>750</v>
      </c>
      <c r="I346" s="80" t="s">
        <v>860</v>
      </c>
      <c r="J346" s="92" t="s">
        <v>819</v>
      </c>
      <c r="K346" s="89">
        <f t="shared" si="12"/>
        <v>30</v>
      </c>
      <c r="L346" s="96">
        <v>30</v>
      </c>
      <c r="M346" s="96"/>
      <c r="N346" s="96"/>
      <c r="O346" s="96"/>
      <c r="P346" s="96"/>
      <c r="Q346" s="80" t="s">
        <v>860</v>
      </c>
      <c r="R346" s="67" t="s">
        <v>1446</v>
      </c>
      <c r="S346" s="67" t="s">
        <v>1193</v>
      </c>
      <c r="T346" s="67"/>
      <c r="U346" s="68">
        <v>1</v>
      </c>
      <c r="V346" s="90">
        <v>40</v>
      </c>
      <c r="W346" s="67"/>
      <c r="X346" s="67"/>
      <c r="Y346" s="80">
        <v>120</v>
      </c>
      <c r="Z346" s="80">
        <v>296</v>
      </c>
      <c r="AA346" s="68">
        <v>0.95</v>
      </c>
      <c r="AB346" s="67" t="s">
        <v>822</v>
      </c>
      <c r="AC346" s="15" t="s">
        <v>218</v>
      </c>
      <c r="AD346" s="80"/>
      <c r="XFC346" s="9"/>
    </row>
    <row r="347" s="1" customFormat="1" ht="62" spans="1:16383">
      <c r="A347" s="67"/>
      <c r="B347" s="80" t="s">
        <v>1447</v>
      </c>
      <c r="C347" s="80" t="s">
        <v>738</v>
      </c>
      <c r="D347" s="80" t="s">
        <v>814</v>
      </c>
      <c r="E347" s="80" t="s">
        <v>1417</v>
      </c>
      <c r="F347" s="75" t="s">
        <v>1418</v>
      </c>
      <c r="G347" s="74" t="s">
        <v>1448</v>
      </c>
      <c r="H347" s="74" t="s">
        <v>743</v>
      </c>
      <c r="I347" s="80" t="s">
        <v>864</v>
      </c>
      <c r="J347" s="92" t="s">
        <v>819</v>
      </c>
      <c r="K347" s="89">
        <f t="shared" si="12"/>
        <v>39.5</v>
      </c>
      <c r="L347" s="96">
        <v>39.5</v>
      </c>
      <c r="M347" s="96"/>
      <c r="N347" s="96"/>
      <c r="O347" s="96"/>
      <c r="P347" s="96"/>
      <c r="Q347" s="80" t="s">
        <v>864</v>
      </c>
      <c r="R347" s="67" t="s">
        <v>1446</v>
      </c>
      <c r="S347" s="67" t="s">
        <v>1193</v>
      </c>
      <c r="T347" s="67"/>
      <c r="U347" s="68">
        <v>1</v>
      </c>
      <c r="V347" s="94">
        <v>48</v>
      </c>
      <c r="W347" s="67"/>
      <c r="X347" s="67"/>
      <c r="Y347" s="80">
        <v>150</v>
      </c>
      <c r="Z347" s="80">
        <v>327</v>
      </c>
      <c r="AA347" s="68">
        <v>0.95</v>
      </c>
      <c r="AB347" s="67" t="s">
        <v>822</v>
      </c>
      <c r="AC347" s="15" t="s">
        <v>218</v>
      </c>
      <c r="AD347" s="119"/>
      <c r="XFC347" s="9"/>
    </row>
    <row r="348" s="1" customFormat="1" ht="112" spans="1:16383">
      <c r="A348" s="122"/>
      <c r="B348" s="80" t="s">
        <v>1449</v>
      </c>
      <c r="C348" s="80" t="s">
        <v>738</v>
      </c>
      <c r="D348" s="80" t="s">
        <v>814</v>
      </c>
      <c r="E348" s="80" t="s">
        <v>1417</v>
      </c>
      <c r="F348" s="80" t="s">
        <v>1418</v>
      </c>
      <c r="G348" s="67" t="s">
        <v>1450</v>
      </c>
      <c r="H348" s="80" t="s">
        <v>750</v>
      </c>
      <c r="I348" s="80" t="s">
        <v>1451</v>
      </c>
      <c r="J348" s="92" t="s">
        <v>819</v>
      </c>
      <c r="K348" s="89">
        <f t="shared" si="12"/>
        <v>18.5</v>
      </c>
      <c r="L348" s="90">
        <v>18.5</v>
      </c>
      <c r="M348" s="96"/>
      <c r="N348" s="96"/>
      <c r="O348" s="96"/>
      <c r="P348" s="96"/>
      <c r="Q348" s="80" t="s">
        <v>1451</v>
      </c>
      <c r="R348" s="67" t="s">
        <v>1452</v>
      </c>
      <c r="S348" s="67" t="s">
        <v>1193</v>
      </c>
      <c r="T348" s="67"/>
      <c r="U348" s="68">
        <v>1</v>
      </c>
      <c r="V348" s="90">
        <v>22</v>
      </c>
      <c r="W348" s="67"/>
      <c r="X348" s="67"/>
      <c r="Y348" s="67">
        <v>81</v>
      </c>
      <c r="Z348" s="67">
        <v>170</v>
      </c>
      <c r="AA348" s="68">
        <v>0.95</v>
      </c>
      <c r="AB348" s="67" t="s">
        <v>822</v>
      </c>
      <c r="AC348" s="15" t="s">
        <v>218</v>
      </c>
      <c r="AD348" s="67"/>
      <c r="XFC348" s="9"/>
    </row>
    <row r="349" s="1" customFormat="1" ht="62" spans="1:16383">
      <c r="A349" s="67"/>
      <c r="B349" s="80" t="s">
        <v>1453</v>
      </c>
      <c r="C349" s="80" t="s">
        <v>738</v>
      </c>
      <c r="D349" s="80" t="s">
        <v>814</v>
      </c>
      <c r="E349" s="80" t="s">
        <v>1417</v>
      </c>
      <c r="F349" s="80" t="s">
        <v>1418</v>
      </c>
      <c r="G349" s="80" t="s">
        <v>1454</v>
      </c>
      <c r="H349" s="80" t="s">
        <v>743</v>
      </c>
      <c r="I349" s="80" t="s">
        <v>864</v>
      </c>
      <c r="J349" s="92" t="s">
        <v>819</v>
      </c>
      <c r="K349" s="89">
        <f t="shared" si="12"/>
        <v>25</v>
      </c>
      <c r="L349" s="96">
        <v>25</v>
      </c>
      <c r="M349" s="96"/>
      <c r="N349" s="96"/>
      <c r="O349" s="96"/>
      <c r="P349" s="96"/>
      <c r="Q349" s="80" t="s">
        <v>864</v>
      </c>
      <c r="R349" s="80" t="s">
        <v>1455</v>
      </c>
      <c r="S349" s="67" t="s">
        <v>1193</v>
      </c>
      <c r="T349" s="67"/>
      <c r="U349" s="68">
        <v>1</v>
      </c>
      <c r="V349" s="90">
        <v>35</v>
      </c>
      <c r="W349" s="67"/>
      <c r="X349" s="67"/>
      <c r="Y349" s="80">
        <v>150</v>
      </c>
      <c r="Z349" s="80">
        <v>352</v>
      </c>
      <c r="AA349" s="68">
        <v>0.95</v>
      </c>
      <c r="AB349" s="67" t="s">
        <v>822</v>
      </c>
      <c r="AC349" s="15" t="s">
        <v>218</v>
      </c>
      <c r="AD349" s="119"/>
      <c r="XFC349" s="9"/>
    </row>
    <row r="350" s="1" customFormat="1" ht="112" spans="1:16383">
      <c r="A350" s="122"/>
      <c r="B350" s="80" t="s">
        <v>1456</v>
      </c>
      <c r="C350" s="80" t="s">
        <v>738</v>
      </c>
      <c r="D350" s="80" t="s">
        <v>814</v>
      </c>
      <c r="E350" s="80" t="s">
        <v>1417</v>
      </c>
      <c r="F350" s="80" t="s">
        <v>1418</v>
      </c>
      <c r="G350" s="80" t="s">
        <v>1457</v>
      </c>
      <c r="H350" s="80" t="s">
        <v>750</v>
      </c>
      <c r="I350" s="80" t="s">
        <v>1458</v>
      </c>
      <c r="J350" s="92" t="s">
        <v>819</v>
      </c>
      <c r="K350" s="89">
        <f t="shared" si="12"/>
        <v>10</v>
      </c>
      <c r="L350" s="96">
        <v>10</v>
      </c>
      <c r="M350" s="113"/>
      <c r="N350" s="113"/>
      <c r="O350" s="113"/>
      <c r="P350" s="96"/>
      <c r="Q350" s="80" t="s">
        <v>1459</v>
      </c>
      <c r="R350" s="67" t="s">
        <v>1460</v>
      </c>
      <c r="S350" s="67" t="s">
        <v>1193</v>
      </c>
      <c r="T350" s="67"/>
      <c r="U350" s="68">
        <v>1</v>
      </c>
      <c r="V350" s="90">
        <v>13</v>
      </c>
      <c r="W350" s="67"/>
      <c r="X350" s="67"/>
      <c r="Y350" s="80">
        <v>46</v>
      </c>
      <c r="Z350" s="80">
        <v>92</v>
      </c>
      <c r="AA350" s="68">
        <v>0.95</v>
      </c>
      <c r="AB350" s="67" t="s">
        <v>822</v>
      </c>
      <c r="AC350" s="15" t="s">
        <v>218</v>
      </c>
      <c r="AD350" s="80"/>
      <c r="XFC350" s="9"/>
    </row>
    <row r="351" s="1" customFormat="1" ht="62" spans="1:16383">
      <c r="A351" s="67"/>
      <c r="B351" s="74" t="s">
        <v>1461</v>
      </c>
      <c r="C351" s="74" t="s">
        <v>738</v>
      </c>
      <c r="D351" s="74" t="s">
        <v>814</v>
      </c>
      <c r="E351" s="74" t="s">
        <v>1462</v>
      </c>
      <c r="F351" s="74" t="s">
        <v>1463</v>
      </c>
      <c r="G351" s="74" t="s">
        <v>1464</v>
      </c>
      <c r="H351" s="74" t="s">
        <v>750</v>
      </c>
      <c r="I351" s="74" t="s">
        <v>1465</v>
      </c>
      <c r="J351" s="92" t="s">
        <v>819</v>
      </c>
      <c r="K351" s="89">
        <f t="shared" si="12"/>
        <v>14</v>
      </c>
      <c r="L351" s="96">
        <v>14</v>
      </c>
      <c r="M351" s="89"/>
      <c r="N351" s="89"/>
      <c r="O351" s="89"/>
      <c r="P351" s="89"/>
      <c r="Q351" s="74" t="s">
        <v>1465</v>
      </c>
      <c r="R351" s="79" t="s">
        <v>1466</v>
      </c>
      <c r="S351" s="106" t="s">
        <v>1467</v>
      </c>
      <c r="T351" s="67" t="s">
        <v>52</v>
      </c>
      <c r="U351" s="106">
        <v>1</v>
      </c>
      <c r="V351" s="94">
        <v>9</v>
      </c>
      <c r="W351" s="79" t="s">
        <v>52</v>
      </c>
      <c r="X351" s="79" t="s">
        <v>52</v>
      </c>
      <c r="Y351" s="94">
        <v>33</v>
      </c>
      <c r="Z351" s="94">
        <v>69</v>
      </c>
      <c r="AA351" s="106">
        <v>0.95</v>
      </c>
      <c r="AB351" s="67" t="s">
        <v>822</v>
      </c>
      <c r="AC351" s="15" t="s">
        <v>1468</v>
      </c>
      <c r="AD351" s="80"/>
      <c r="XFC351" s="9"/>
    </row>
    <row r="352" s="1" customFormat="1" ht="62" spans="1:16383">
      <c r="A352" s="67"/>
      <c r="B352" s="74" t="s">
        <v>1469</v>
      </c>
      <c r="C352" s="74" t="s">
        <v>738</v>
      </c>
      <c r="D352" s="74" t="s">
        <v>814</v>
      </c>
      <c r="E352" s="135" t="s">
        <v>1462</v>
      </c>
      <c r="F352" s="75" t="s">
        <v>1463</v>
      </c>
      <c r="G352" s="74" t="s">
        <v>836</v>
      </c>
      <c r="H352" s="74" t="s">
        <v>750</v>
      </c>
      <c r="I352" s="74" t="s">
        <v>1470</v>
      </c>
      <c r="J352" s="92" t="s">
        <v>819</v>
      </c>
      <c r="K352" s="89">
        <f t="shared" si="12"/>
        <v>10</v>
      </c>
      <c r="L352" s="96">
        <v>10</v>
      </c>
      <c r="M352" s="89"/>
      <c r="N352" s="89"/>
      <c r="O352" s="89"/>
      <c r="P352" s="89"/>
      <c r="Q352" s="74" t="s">
        <v>1470</v>
      </c>
      <c r="R352" s="79" t="s">
        <v>1471</v>
      </c>
      <c r="S352" s="106" t="s">
        <v>1467</v>
      </c>
      <c r="T352" s="67" t="s">
        <v>52</v>
      </c>
      <c r="U352" s="106">
        <v>1</v>
      </c>
      <c r="V352" s="94">
        <v>12</v>
      </c>
      <c r="W352" s="79" t="s">
        <v>52</v>
      </c>
      <c r="X352" s="79" t="s">
        <v>52</v>
      </c>
      <c r="Y352" s="94">
        <v>12</v>
      </c>
      <c r="Z352" s="94">
        <v>30</v>
      </c>
      <c r="AA352" s="106">
        <v>0.95</v>
      </c>
      <c r="AB352" s="67" t="s">
        <v>822</v>
      </c>
      <c r="AC352" s="15" t="s">
        <v>1468</v>
      </c>
      <c r="AD352" s="80"/>
      <c r="XFC352" s="9"/>
    </row>
    <row r="353" s="1" customFormat="1" ht="62" spans="1:16383">
      <c r="A353" s="67"/>
      <c r="B353" s="157" t="s">
        <v>1472</v>
      </c>
      <c r="C353" s="157" t="s">
        <v>738</v>
      </c>
      <c r="D353" s="74" t="s">
        <v>814</v>
      </c>
      <c r="E353" s="135" t="s">
        <v>1462</v>
      </c>
      <c r="F353" s="67" t="s">
        <v>1463</v>
      </c>
      <c r="G353" s="67" t="s">
        <v>1473</v>
      </c>
      <c r="H353" s="135" t="s">
        <v>750</v>
      </c>
      <c r="I353" s="80" t="s">
        <v>1474</v>
      </c>
      <c r="J353" s="92" t="s">
        <v>819</v>
      </c>
      <c r="K353" s="89">
        <f t="shared" si="12"/>
        <v>21</v>
      </c>
      <c r="L353" s="96">
        <v>21</v>
      </c>
      <c r="M353" s="96"/>
      <c r="N353" s="96"/>
      <c r="O353" s="96"/>
      <c r="P353" s="96"/>
      <c r="Q353" s="80" t="s">
        <v>1474</v>
      </c>
      <c r="R353" s="135" t="s">
        <v>1475</v>
      </c>
      <c r="S353" s="67" t="s">
        <v>821</v>
      </c>
      <c r="T353" s="67" t="s">
        <v>52</v>
      </c>
      <c r="U353" s="68">
        <v>1</v>
      </c>
      <c r="V353" s="94">
        <v>30</v>
      </c>
      <c r="W353" s="67" t="s">
        <v>52</v>
      </c>
      <c r="X353" s="67" t="s">
        <v>52</v>
      </c>
      <c r="Y353" s="156">
        <v>60</v>
      </c>
      <c r="Z353" s="156">
        <v>121</v>
      </c>
      <c r="AA353" s="68">
        <v>0.95</v>
      </c>
      <c r="AB353" s="67" t="s">
        <v>822</v>
      </c>
      <c r="AC353" s="15" t="s">
        <v>1468</v>
      </c>
      <c r="AD353" s="119"/>
      <c r="XFC353" s="9"/>
    </row>
    <row r="354" s="1" customFormat="1" ht="62" spans="1:16383">
      <c r="A354" s="67"/>
      <c r="B354" s="74" t="s">
        <v>1476</v>
      </c>
      <c r="C354" s="74" t="s">
        <v>738</v>
      </c>
      <c r="D354" s="74" t="s">
        <v>814</v>
      </c>
      <c r="E354" s="135" t="s">
        <v>1462</v>
      </c>
      <c r="F354" s="75" t="s">
        <v>1463</v>
      </c>
      <c r="G354" s="74" t="s">
        <v>1477</v>
      </c>
      <c r="H354" s="74" t="s">
        <v>750</v>
      </c>
      <c r="I354" s="74" t="s">
        <v>1478</v>
      </c>
      <c r="J354" s="92" t="s">
        <v>819</v>
      </c>
      <c r="K354" s="89">
        <f t="shared" si="12"/>
        <v>6</v>
      </c>
      <c r="L354" s="96">
        <v>6</v>
      </c>
      <c r="M354" s="96"/>
      <c r="N354" s="96"/>
      <c r="O354" s="96"/>
      <c r="P354" s="96"/>
      <c r="Q354" s="74" t="s">
        <v>1478</v>
      </c>
      <c r="R354" s="79" t="s">
        <v>1479</v>
      </c>
      <c r="S354" s="106" t="s">
        <v>834</v>
      </c>
      <c r="T354" s="67" t="s">
        <v>52</v>
      </c>
      <c r="U354" s="106">
        <v>1</v>
      </c>
      <c r="V354" s="94">
        <v>6.2</v>
      </c>
      <c r="W354" s="79" t="s">
        <v>52</v>
      </c>
      <c r="X354" s="79" t="s">
        <v>52</v>
      </c>
      <c r="Y354" s="94">
        <v>20</v>
      </c>
      <c r="Z354" s="94">
        <v>36</v>
      </c>
      <c r="AA354" s="106">
        <v>0.95</v>
      </c>
      <c r="AB354" s="67" t="s">
        <v>822</v>
      </c>
      <c r="AC354" s="15" t="s">
        <v>1468</v>
      </c>
      <c r="AD354" s="80"/>
      <c r="XFC354" s="9"/>
    </row>
    <row r="355" s="1" customFormat="1" ht="62" spans="1:16383">
      <c r="A355" s="67"/>
      <c r="B355" s="74" t="s">
        <v>1480</v>
      </c>
      <c r="C355" s="74" t="s">
        <v>738</v>
      </c>
      <c r="D355" s="74" t="s">
        <v>814</v>
      </c>
      <c r="E355" s="135" t="s">
        <v>1462</v>
      </c>
      <c r="F355" s="67" t="s">
        <v>1463</v>
      </c>
      <c r="G355" s="157" t="s">
        <v>1481</v>
      </c>
      <c r="H355" s="67" t="s">
        <v>750</v>
      </c>
      <c r="I355" s="159" t="s">
        <v>1482</v>
      </c>
      <c r="J355" s="92" t="s">
        <v>819</v>
      </c>
      <c r="K355" s="89">
        <f t="shared" si="12"/>
        <v>14.4</v>
      </c>
      <c r="L355" s="96">
        <v>14.4</v>
      </c>
      <c r="M355" s="96"/>
      <c r="N355" s="96"/>
      <c r="O355" s="96"/>
      <c r="P355" s="96"/>
      <c r="Q355" s="159" t="s">
        <v>1482</v>
      </c>
      <c r="R355" s="67" t="s">
        <v>1483</v>
      </c>
      <c r="S355" s="67" t="s">
        <v>821</v>
      </c>
      <c r="T355" s="67" t="s">
        <v>52</v>
      </c>
      <c r="U355" s="68">
        <v>1</v>
      </c>
      <c r="V355" s="90">
        <v>15</v>
      </c>
      <c r="W355" s="67" t="s">
        <v>52</v>
      </c>
      <c r="X355" s="67" t="s">
        <v>52</v>
      </c>
      <c r="Y355" s="163">
        <v>89</v>
      </c>
      <c r="Z355" s="156">
        <v>178</v>
      </c>
      <c r="AA355" s="106">
        <v>1</v>
      </c>
      <c r="AB355" s="67" t="s">
        <v>822</v>
      </c>
      <c r="AC355" s="15" t="s">
        <v>1468</v>
      </c>
      <c r="AD355" s="80"/>
      <c r="XFC355" s="9"/>
    </row>
    <row r="356" s="1" customFormat="1" ht="70" spans="1:16383">
      <c r="A356" s="67"/>
      <c r="B356" s="83" t="s">
        <v>1484</v>
      </c>
      <c r="C356" s="67" t="s">
        <v>738</v>
      </c>
      <c r="D356" s="74" t="s">
        <v>814</v>
      </c>
      <c r="E356" s="135" t="s">
        <v>1462</v>
      </c>
      <c r="F356" s="75" t="s">
        <v>1463</v>
      </c>
      <c r="G356" s="74" t="s">
        <v>1485</v>
      </c>
      <c r="H356" s="74" t="s">
        <v>743</v>
      </c>
      <c r="I356" s="74" t="s">
        <v>1486</v>
      </c>
      <c r="J356" s="92" t="s">
        <v>819</v>
      </c>
      <c r="K356" s="89">
        <f t="shared" si="12"/>
        <v>13.2</v>
      </c>
      <c r="L356" s="89">
        <v>13.2</v>
      </c>
      <c r="M356" s="96"/>
      <c r="N356" s="96"/>
      <c r="O356" s="96"/>
      <c r="P356" s="96"/>
      <c r="Q356" s="74" t="s">
        <v>1486</v>
      </c>
      <c r="R356" s="79" t="s">
        <v>1487</v>
      </c>
      <c r="S356" s="106" t="s">
        <v>821</v>
      </c>
      <c r="T356" s="106" t="s">
        <v>52</v>
      </c>
      <c r="U356" s="106">
        <v>1</v>
      </c>
      <c r="V356" s="94">
        <v>16</v>
      </c>
      <c r="W356" s="106" t="s">
        <v>52</v>
      </c>
      <c r="X356" s="106" t="s">
        <v>52</v>
      </c>
      <c r="Y356" s="94">
        <v>44</v>
      </c>
      <c r="Z356" s="94">
        <v>132</v>
      </c>
      <c r="AA356" s="117">
        <v>0.95</v>
      </c>
      <c r="AB356" s="67" t="s">
        <v>822</v>
      </c>
      <c r="AC356" s="15" t="s">
        <v>1468</v>
      </c>
      <c r="AD356" s="119"/>
      <c r="XFC356" s="9"/>
    </row>
    <row r="357" s="1" customFormat="1" ht="62" spans="1:16383">
      <c r="A357" s="67"/>
      <c r="B357" s="74" t="s">
        <v>1488</v>
      </c>
      <c r="C357" s="74" t="s">
        <v>738</v>
      </c>
      <c r="D357" s="74" t="s">
        <v>814</v>
      </c>
      <c r="E357" s="135" t="s">
        <v>1462</v>
      </c>
      <c r="F357" s="75" t="s">
        <v>1463</v>
      </c>
      <c r="G357" s="74" t="s">
        <v>1489</v>
      </c>
      <c r="H357" s="74" t="s">
        <v>743</v>
      </c>
      <c r="I357" s="74" t="s">
        <v>1490</v>
      </c>
      <c r="J357" s="92" t="s">
        <v>819</v>
      </c>
      <c r="K357" s="89">
        <f t="shared" si="12"/>
        <v>27.9</v>
      </c>
      <c r="L357" s="96">
        <v>27.9</v>
      </c>
      <c r="M357" s="96"/>
      <c r="N357" s="96"/>
      <c r="O357" s="96"/>
      <c r="P357" s="96"/>
      <c r="Q357" s="74" t="s">
        <v>1490</v>
      </c>
      <c r="R357" s="79" t="s">
        <v>1491</v>
      </c>
      <c r="S357" s="106" t="s">
        <v>821</v>
      </c>
      <c r="T357" s="67" t="s">
        <v>52</v>
      </c>
      <c r="U357" s="106">
        <v>1</v>
      </c>
      <c r="V357" s="94">
        <v>35</v>
      </c>
      <c r="W357" s="79" t="s">
        <v>52</v>
      </c>
      <c r="X357" s="79" t="s">
        <v>52</v>
      </c>
      <c r="Y357" s="94">
        <v>93</v>
      </c>
      <c r="Z357" s="94">
        <v>195</v>
      </c>
      <c r="AA357" s="106">
        <v>0.95</v>
      </c>
      <c r="AB357" s="67" t="s">
        <v>822</v>
      </c>
      <c r="AC357" s="15" t="s">
        <v>1468</v>
      </c>
      <c r="AD357" s="80"/>
      <c r="XFC357" s="9"/>
    </row>
    <row r="358" s="1" customFormat="1" ht="62" spans="1:16383">
      <c r="A358" s="67"/>
      <c r="B358" s="74" t="s">
        <v>1492</v>
      </c>
      <c r="C358" s="74" t="s">
        <v>738</v>
      </c>
      <c r="D358" s="74" t="s">
        <v>814</v>
      </c>
      <c r="E358" s="135" t="s">
        <v>1462</v>
      </c>
      <c r="F358" s="74" t="s">
        <v>1463</v>
      </c>
      <c r="G358" s="74" t="s">
        <v>1493</v>
      </c>
      <c r="H358" s="74" t="s">
        <v>750</v>
      </c>
      <c r="I358" s="74" t="s">
        <v>1494</v>
      </c>
      <c r="J358" s="92" t="s">
        <v>819</v>
      </c>
      <c r="K358" s="89">
        <f t="shared" si="12"/>
        <v>8.4</v>
      </c>
      <c r="L358" s="89">
        <v>8.4</v>
      </c>
      <c r="M358" s="96"/>
      <c r="N358" s="96"/>
      <c r="O358" s="96"/>
      <c r="P358" s="96"/>
      <c r="Q358" s="74" t="s">
        <v>1494</v>
      </c>
      <c r="R358" s="74" t="s">
        <v>1495</v>
      </c>
      <c r="S358" s="74" t="s">
        <v>1467</v>
      </c>
      <c r="T358" s="74" t="s">
        <v>52</v>
      </c>
      <c r="U358" s="106">
        <v>1</v>
      </c>
      <c r="V358" s="89">
        <v>14</v>
      </c>
      <c r="W358" s="74" t="s">
        <v>52</v>
      </c>
      <c r="X358" s="74" t="s">
        <v>52</v>
      </c>
      <c r="Y358" s="74">
        <v>28</v>
      </c>
      <c r="Z358" s="74">
        <v>79</v>
      </c>
      <c r="AA358" s="106">
        <v>0.95</v>
      </c>
      <c r="AB358" s="67" t="s">
        <v>822</v>
      </c>
      <c r="AC358" s="15" t="s">
        <v>1468</v>
      </c>
      <c r="AD358" s="80"/>
      <c r="XFC358" s="9"/>
    </row>
    <row r="359" s="1" customFormat="1" ht="62" spans="1:16383">
      <c r="A359" s="67"/>
      <c r="B359" s="74" t="s">
        <v>1496</v>
      </c>
      <c r="C359" s="74" t="s">
        <v>738</v>
      </c>
      <c r="D359" s="74" t="s">
        <v>814</v>
      </c>
      <c r="E359" s="135" t="s">
        <v>1462</v>
      </c>
      <c r="F359" s="75" t="s">
        <v>1463</v>
      </c>
      <c r="G359" s="74" t="s">
        <v>1497</v>
      </c>
      <c r="H359" s="74" t="s">
        <v>743</v>
      </c>
      <c r="I359" s="74" t="s">
        <v>1474</v>
      </c>
      <c r="J359" s="92" t="s">
        <v>819</v>
      </c>
      <c r="K359" s="89">
        <f t="shared" si="12"/>
        <v>21</v>
      </c>
      <c r="L359" s="96">
        <v>21</v>
      </c>
      <c r="M359" s="96"/>
      <c r="N359" s="96"/>
      <c r="O359" s="96"/>
      <c r="P359" s="96"/>
      <c r="Q359" s="74" t="s">
        <v>1474</v>
      </c>
      <c r="R359" s="135" t="s">
        <v>1498</v>
      </c>
      <c r="S359" s="74" t="s">
        <v>1467</v>
      </c>
      <c r="T359" s="74" t="s">
        <v>52</v>
      </c>
      <c r="U359" s="106">
        <v>1</v>
      </c>
      <c r="V359" s="94">
        <v>23</v>
      </c>
      <c r="W359" s="74" t="s">
        <v>52</v>
      </c>
      <c r="X359" s="74" t="s">
        <v>52</v>
      </c>
      <c r="Y359" s="94">
        <v>70</v>
      </c>
      <c r="Z359" s="94">
        <v>165</v>
      </c>
      <c r="AA359" s="106">
        <v>0.95</v>
      </c>
      <c r="AB359" s="67" t="s">
        <v>822</v>
      </c>
      <c r="AC359" s="15" t="s">
        <v>1468</v>
      </c>
      <c r="AD359" s="80"/>
      <c r="XFC359" s="9"/>
    </row>
    <row r="360" s="1" customFormat="1" ht="62" spans="1:16383">
      <c r="A360" s="67"/>
      <c r="B360" s="74" t="s">
        <v>1499</v>
      </c>
      <c r="C360" s="74" t="s">
        <v>738</v>
      </c>
      <c r="D360" s="74" t="s">
        <v>814</v>
      </c>
      <c r="E360" s="135" t="s">
        <v>1462</v>
      </c>
      <c r="F360" s="75" t="s">
        <v>1463</v>
      </c>
      <c r="G360" s="74" t="s">
        <v>1500</v>
      </c>
      <c r="H360" s="67" t="s">
        <v>743</v>
      </c>
      <c r="I360" s="74" t="s">
        <v>1501</v>
      </c>
      <c r="J360" s="92" t="s">
        <v>819</v>
      </c>
      <c r="K360" s="89">
        <f t="shared" si="12"/>
        <v>18</v>
      </c>
      <c r="L360" s="96">
        <v>18</v>
      </c>
      <c r="M360" s="96"/>
      <c r="N360" s="96"/>
      <c r="O360" s="96"/>
      <c r="P360" s="96"/>
      <c r="Q360" s="74" t="s">
        <v>1501</v>
      </c>
      <c r="R360" s="74" t="s">
        <v>1502</v>
      </c>
      <c r="S360" s="74" t="s">
        <v>1467</v>
      </c>
      <c r="T360" s="67" t="s">
        <v>52</v>
      </c>
      <c r="U360" s="106">
        <v>1</v>
      </c>
      <c r="V360" s="94">
        <v>6.2</v>
      </c>
      <c r="W360" s="79" t="s">
        <v>52</v>
      </c>
      <c r="X360" s="79" t="s">
        <v>52</v>
      </c>
      <c r="Y360" s="94">
        <v>60</v>
      </c>
      <c r="Z360" s="94">
        <v>132</v>
      </c>
      <c r="AA360" s="106">
        <v>0.95</v>
      </c>
      <c r="AB360" s="67" t="s">
        <v>822</v>
      </c>
      <c r="AC360" s="15" t="s">
        <v>1468</v>
      </c>
      <c r="AD360" s="80"/>
      <c r="XFC360" s="9"/>
    </row>
    <row r="361" s="1" customFormat="1" ht="62" spans="1:16383">
      <c r="A361" s="67"/>
      <c r="B361" s="74" t="s">
        <v>1503</v>
      </c>
      <c r="C361" s="74" t="s">
        <v>738</v>
      </c>
      <c r="D361" s="74" t="s">
        <v>814</v>
      </c>
      <c r="E361" s="135" t="s">
        <v>1462</v>
      </c>
      <c r="F361" s="74" t="s">
        <v>1463</v>
      </c>
      <c r="G361" s="74" t="s">
        <v>1504</v>
      </c>
      <c r="H361" s="74" t="s">
        <v>750</v>
      </c>
      <c r="I361" s="74" t="s">
        <v>1505</v>
      </c>
      <c r="J361" s="92" t="s">
        <v>819</v>
      </c>
      <c r="K361" s="89">
        <f t="shared" si="12"/>
        <v>8</v>
      </c>
      <c r="L361" s="89">
        <v>8</v>
      </c>
      <c r="M361" s="89"/>
      <c r="N361" s="89"/>
      <c r="O361" s="89"/>
      <c r="P361" s="89"/>
      <c r="Q361" s="74" t="s">
        <v>1505</v>
      </c>
      <c r="R361" s="74" t="s">
        <v>1506</v>
      </c>
      <c r="S361" s="74" t="s">
        <v>1152</v>
      </c>
      <c r="T361" s="74" t="s">
        <v>52</v>
      </c>
      <c r="U361" s="106">
        <v>1</v>
      </c>
      <c r="V361" s="89">
        <v>16</v>
      </c>
      <c r="W361" s="74" t="s">
        <v>52</v>
      </c>
      <c r="X361" s="74" t="s">
        <v>52</v>
      </c>
      <c r="Y361" s="74">
        <v>15</v>
      </c>
      <c r="Z361" s="74">
        <v>35</v>
      </c>
      <c r="AA361" s="106">
        <v>0.95</v>
      </c>
      <c r="AB361" s="67" t="s">
        <v>822</v>
      </c>
      <c r="AC361" s="15" t="s">
        <v>1468</v>
      </c>
      <c r="AD361" s="80"/>
      <c r="XFC361" s="9"/>
    </row>
    <row r="362" s="1" customFormat="1" ht="84" spans="1:16383">
      <c r="A362" s="67"/>
      <c r="B362" s="79" t="s">
        <v>1507</v>
      </c>
      <c r="C362" s="79" t="s">
        <v>738</v>
      </c>
      <c r="D362" s="80" t="s">
        <v>814</v>
      </c>
      <c r="E362" s="79" t="s">
        <v>1508</v>
      </c>
      <c r="F362" s="79" t="s">
        <v>1509</v>
      </c>
      <c r="G362" s="79" t="s">
        <v>1510</v>
      </c>
      <c r="H362" s="79" t="s">
        <v>750</v>
      </c>
      <c r="I362" s="79" t="s">
        <v>1511</v>
      </c>
      <c r="J362" s="92" t="s">
        <v>819</v>
      </c>
      <c r="K362" s="89">
        <f t="shared" si="12"/>
        <v>25</v>
      </c>
      <c r="L362" s="96">
        <v>25</v>
      </c>
      <c r="M362" s="94"/>
      <c r="N362" s="94"/>
      <c r="O362" s="94"/>
      <c r="P362" s="94"/>
      <c r="Q362" s="79" t="s">
        <v>1511</v>
      </c>
      <c r="R362" s="79" t="s">
        <v>1512</v>
      </c>
      <c r="S362" s="79" t="s">
        <v>821</v>
      </c>
      <c r="T362" s="67" t="s">
        <v>52</v>
      </c>
      <c r="U362" s="106">
        <v>1</v>
      </c>
      <c r="V362" s="94">
        <v>32.5</v>
      </c>
      <c r="W362" s="79" t="s">
        <v>52</v>
      </c>
      <c r="X362" s="79" t="s">
        <v>52</v>
      </c>
      <c r="Y362" s="94">
        <v>139</v>
      </c>
      <c r="Z362" s="94">
        <v>341</v>
      </c>
      <c r="AA362" s="106">
        <v>0.95</v>
      </c>
      <c r="AB362" s="67" t="s">
        <v>822</v>
      </c>
      <c r="AC362" s="15" t="s">
        <v>218</v>
      </c>
      <c r="AD362" s="119"/>
      <c r="XFC362" s="9"/>
    </row>
    <row r="363" s="1" customFormat="1" ht="84" spans="1:16383">
      <c r="A363" s="67"/>
      <c r="B363" s="79" t="s">
        <v>1513</v>
      </c>
      <c r="C363" s="79" t="s">
        <v>738</v>
      </c>
      <c r="D363" s="80" t="s">
        <v>814</v>
      </c>
      <c r="E363" s="79" t="s">
        <v>1508</v>
      </c>
      <c r="F363" s="79" t="s">
        <v>1509</v>
      </c>
      <c r="G363" s="79" t="s">
        <v>1514</v>
      </c>
      <c r="H363" s="79" t="s">
        <v>743</v>
      </c>
      <c r="I363" s="79" t="s">
        <v>1515</v>
      </c>
      <c r="J363" s="92" t="s">
        <v>819</v>
      </c>
      <c r="K363" s="89">
        <f t="shared" si="12"/>
        <v>18.5</v>
      </c>
      <c r="L363" s="96">
        <v>18.5</v>
      </c>
      <c r="M363" s="94"/>
      <c r="N363" s="94"/>
      <c r="O363" s="94"/>
      <c r="P363" s="94"/>
      <c r="Q363" s="79" t="s">
        <v>1515</v>
      </c>
      <c r="R363" s="79" t="s">
        <v>1516</v>
      </c>
      <c r="S363" s="79" t="s">
        <v>821</v>
      </c>
      <c r="T363" s="67" t="s">
        <v>52</v>
      </c>
      <c r="U363" s="106">
        <v>1</v>
      </c>
      <c r="V363" s="94">
        <v>24</v>
      </c>
      <c r="W363" s="79" t="s">
        <v>52</v>
      </c>
      <c r="X363" s="79" t="s">
        <v>52</v>
      </c>
      <c r="Y363" s="94">
        <v>94</v>
      </c>
      <c r="Z363" s="94">
        <v>224</v>
      </c>
      <c r="AA363" s="106">
        <v>0.95</v>
      </c>
      <c r="AB363" s="67" t="s">
        <v>822</v>
      </c>
      <c r="AC363" s="15" t="s">
        <v>218</v>
      </c>
      <c r="AD363" s="119"/>
      <c r="XFC363" s="9"/>
    </row>
    <row r="364" s="1" customFormat="1" ht="70" spans="1:16383">
      <c r="A364" s="67"/>
      <c r="B364" s="79" t="s">
        <v>1517</v>
      </c>
      <c r="C364" s="79" t="s">
        <v>738</v>
      </c>
      <c r="D364" s="80" t="s">
        <v>814</v>
      </c>
      <c r="E364" s="79" t="s">
        <v>1508</v>
      </c>
      <c r="F364" s="79" t="s">
        <v>1509</v>
      </c>
      <c r="G364" s="79" t="s">
        <v>1518</v>
      </c>
      <c r="H364" s="79" t="s">
        <v>743</v>
      </c>
      <c r="I364" s="79" t="s">
        <v>1519</v>
      </c>
      <c r="J364" s="92" t="s">
        <v>819</v>
      </c>
      <c r="K364" s="89">
        <f t="shared" si="12"/>
        <v>24</v>
      </c>
      <c r="L364" s="96">
        <v>24</v>
      </c>
      <c r="M364" s="94"/>
      <c r="N364" s="94"/>
      <c r="O364" s="94"/>
      <c r="P364" s="94"/>
      <c r="Q364" s="79" t="s">
        <v>1519</v>
      </c>
      <c r="R364" s="79" t="s">
        <v>1520</v>
      </c>
      <c r="S364" s="79" t="s">
        <v>821</v>
      </c>
      <c r="T364" s="67" t="s">
        <v>52</v>
      </c>
      <c r="U364" s="106">
        <v>1</v>
      </c>
      <c r="V364" s="94">
        <v>31.5</v>
      </c>
      <c r="W364" s="79" t="s">
        <v>52</v>
      </c>
      <c r="X364" s="79" t="s">
        <v>52</v>
      </c>
      <c r="Y364" s="94">
        <v>122</v>
      </c>
      <c r="Z364" s="94">
        <v>275</v>
      </c>
      <c r="AA364" s="106">
        <v>0.95</v>
      </c>
      <c r="AB364" s="67" t="s">
        <v>822</v>
      </c>
      <c r="AC364" s="15" t="s">
        <v>218</v>
      </c>
      <c r="AD364" s="119"/>
      <c r="XFC364" s="9"/>
    </row>
    <row r="365" s="1" customFormat="1" ht="62" spans="1:16383">
      <c r="A365" s="67"/>
      <c r="B365" s="79" t="s">
        <v>1521</v>
      </c>
      <c r="C365" s="79" t="s">
        <v>738</v>
      </c>
      <c r="D365" s="80" t="s">
        <v>814</v>
      </c>
      <c r="E365" s="79" t="s">
        <v>1508</v>
      </c>
      <c r="F365" s="79" t="s">
        <v>1509</v>
      </c>
      <c r="G365" s="79" t="s">
        <v>1522</v>
      </c>
      <c r="H365" s="79" t="s">
        <v>750</v>
      </c>
      <c r="I365" s="79" t="s">
        <v>1141</v>
      </c>
      <c r="J365" s="92" t="s">
        <v>819</v>
      </c>
      <c r="K365" s="89">
        <f t="shared" si="12"/>
        <v>6</v>
      </c>
      <c r="L365" s="96">
        <v>6</v>
      </c>
      <c r="M365" s="94"/>
      <c r="N365" s="94"/>
      <c r="O365" s="94"/>
      <c r="P365" s="94"/>
      <c r="Q365" s="79" t="s">
        <v>1141</v>
      </c>
      <c r="R365" s="79" t="s">
        <v>1523</v>
      </c>
      <c r="S365" s="79" t="s">
        <v>821</v>
      </c>
      <c r="T365" s="67" t="s">
        <v>52</v>
      </c>
      <c r="U365" s="106">
        <v>1</v>
      </c>
      <c r="V365" s="94">
        <v>8</v>
      </c>
      <c r="W365" s="79" t="s">
        <v>52</v>
      </c>
      <c r="X365" s="79" t="s">
        <v>52</v>
      </c>
      <c r="Y365" s="94">
        <v>22</v>
      </c>
      <c r="Z365" s="94">
        <v>61</v>
      </c>
      <c r="AA365" s="106">
        <v>0.95</v>
      </c>
      <c r="AB365" s="67" t="s">
        <v>822</v>
      </c>
      <c r="AC365" s="15" t="s">
        <v>218</v>
      </c>
      <c r="AD365" s="119"/>
      <c r="XFC365" s="9"/>
    </row>
    <row r="366" s="1" customFormat="1" ht="62" spans="1:16383">
      <c r="A366" s="67"/>
      <c r="B366" s="79" t="s">
        <v>1524</v>
      </c>
      <c r="C366" s="79" t="s">
        <v>738</v>
      </c>
      <c r="D366" s="80" t="s">
        <v>814</v>
      </c>
      <c r="E366" s="79" t="s">
        <v>1508</v>
      </c>
      <c r="F366" s="79" t="s">
        <v>1509</v>
      </c>
      <c r="G366" s="79" t="s">
        <v>1525</v>
      </c>
      <c r="H366" s="79" t="s">
        <v>750</v>
      </c>
      <c r="I366" s="79" t="s">
        <v>1526</v>
      </c>
      <c r="J366" s="92" t="s">
        <v>819</v>
      </c>
      <c r="K366" s="89">
        <f t="shared" si="12"/>
        <v>13.5</v>
      </c>
      <c r="L366" s="96">
        <v>13.5</v>
      </c>
      <c r="M366" s="94"/>
      <c r="N366" s="94"/>
      <c r="O366" s="94"/>
      <c r="P366" s="94"/>
      <c r="Q366" s="79" t="s">
        <v>1526</v>
      </c>
      <c r="R366" s="79" t="s">
        <v>1527</v>
      </c>
      <c r="S366" s="79" t="s">
        <v>821</v>
      </c>
      <c r="T366" s="67" t="s">
        <v>52</v>
      </c>
      <c r="U366" s="106">
        <v>1</v>
      </c>
      <c r="V366" s="94">
        <v>17.5</v>
      </c>
      <c r="W366" s="79" t="s">
        <v>52</v>
      </c>
      <c r="X366" s="79" t="s">
        <v>52</v>
      </c>
      <c r="Y366" s="94">
        <v>66</v>
      </c>
      <c r="Z366" s="94">
        <v>134</v>
      </c>
      <c r="AA366" s="106">
        <v>0.95</v>
      </c>
      <c r="AB366" s="67" t="s">
        <v>822</v>
      </c>
      <c r="AC366" s="15" t="s">
        <v>218</v>
      </c>
      <c r="AD366" s="119"/>
      <c r="XFC366" s="9"/>
    </row>
    <row r="367" s="1" customFormat="1" ht="62" spans="1:16383">
      <c r="A367" s="67"/>
      <c r="B367" s="79" t="s">
        <v>1528</v>
      </c>
      <c r="C367" s="79" t="s">
        <v>738</v>
      </c>
      <c r="D367" s="80" t="s">
        <v>814</v>
      </c>
      <c r="E367" s="79" t="s">
        <v>1508</v>
      </c>
      <c r="F367" s="79" t="s">
        <v>1509</v>
      </c>
      <c r="G367" s="79" t="s">
        <v>1529</v>
      </c>
      <c r="H367" s="79" t="s">
        <v>750</v>
      </c>
      <c r="I367" s="79" t="s">
        <v>1530</v>
      </c>
      <c r="J367" s="92" t="s">
        <v>819</v>
      </c>
      <c r="K367" s="89">
        <f t="shared" si="12"/>
        <v>5</v>
      </c>
      <c r="L367" s="96">
        <v>5</v>
      </c>
      <c r="M367" s="94"/>
      <c r="N367" s="94"/>
      <c r="O367" s="94"/>
      <c r="P367" s="94"/>
      <c r="Q367" s="79" t="s">
        <v>1530</v>
      </c>
      <c r="R367" s="79" t="s">
        <v>1531</v>
      </c>
      <c r="S367" s="79" t="s">
        <v>821</v>
      </c>
      <c r="T367" s="67" t="s">
        <v>52</v>
      </c>
      <c r="U367" s="106">
        <v>1</v>
      </c>
      <c r="V367" s="94">
        <v>6.5</v>
      </c>
      <c r="W367" s="79" t="s">
        <v>52</v>
      </c>
      <c r="X367" s="79" t="s">
        <v>52</v>
      </c>
      <c r="Y367" s="94">
        <v>18</v>
      </c>
      <c r="Z367" s="94">
        <v>52</v>
      </c>
      <c r="AA367" s="106">
        <v>0.95</v>
      </c>
      <c r="AB367" s="67" t="s">
        <v>822</v>
      </c>
      <c r="AC367" s="15" t="s">
        <v>218</v>
      </c>
      <c r="AD367" s="119"/>
      <c r="XFC367" s="9"/>
    </row>
    <row r="368" s="1" customFormat="1" ht="98" spans="1:16383">
      <c r="A368" s="67"/>
      <c r="B368" s="79" t="s">
        <v>1532</v>
      </c>
      <c r="C368" s="79" t="s">
        <v>738</v>
      </c>
      <c r="D368" s="80" t="s">
        <v>814</v>
      </c>
      <c r="E368" s="79" t="s">
        <v>1508</v>
      </c>
      <c r="F368" s="79" t="s">
        <v>1509</v>
      </c>
      <c r="G368" s="79" t="s">
        <v>1533</v>
      </c>
      <c r="H368" s="79" t="s">
        <v>750</v>
      </c>
      <c r="I368" s="79" t="s">
        <v>1534</v>
      </c>
      <c r="J368" s="92" t="s">
        <v>819</v>
      </c>
      <c r="K368" s="89">
        <f t="shared" si="12"/>
        <v>26.5</v>
      </c>
      <c r="L368" s="96">
        <v>26.5</v>
      </c>
      <c r="M368" s="94"/>
      <c r="N368" s="94"/>
      <c r="O368" s="94"/>
      <c r="P368" s="94"/>
      <c r="Q368" s="79" t="s">
        <v>1534</v>
      </c>
      <c r="R368" s="79" t="s">
        <v>1535</v>
      </c>
      <c r="S368" s="79" t="s">
        <v>821</v>
      </c>
      <c r="T368" s="67" t="s">
        <v>52</v>
      </c>
      <c r="U368" s="106">
        <v>1</v>
      </c>
      <c r="V368" s="94">
        <v>34.5</v>
      </c>
      <c r="W368" s="79" t="s">
        <v>52</v>
      </c>
      <c r="X368" s="79" t="s">
        <v>52</v>
      </c>
      <c r="Y368" s="94">
        <v>144</v>
      </c>
      <c r="Z368" s="94">
        <v>326</v>
      </c>
      <c r="AA368" s="106">
        <v>0.95</v>
      </c>
      <c r="AB368" s="67" t="s">
        <v>822</v>
      </c>
      <c r="AC368" s="15" t="s">
        <v>218</v>
      </c>
      <c r="AD368" s="119"/>
      <c r="XFC368" s="9"/>
    </row>
    <row r="369" s="1" customFormat="1" ht="70" spans="1:16383">
      <c r="A369" s="67"/>
      <c r="B369" s="79" t="s">
        <v>1536</v>
      </c>
      <c r="C369" s="79" t="s">
        <v>738</v>
      </c>
      <c r="D369" s="80" t="s">
        <v>814</v>
      </c>
      <c r="E369" s="79" t="s">
        <v>1508</v>
      </c>
      <c r="F369" s="79" t="s">
        <v>1509</v>
      </c>
      <c r="G369" s="79" t="s">
        <v>1537</v>
      </c>
      <c r="H369" s="79" t="s">
        <v>750</v>
      </c>
      <c r="I369" s="79" t="s">
        <v>1538</v>
      </c>
      <c r="J369" s="92" t="s">
        <v>819</v>
      </c>
      <c r="K369" s="89">
        <f t="shared" si="12"/>
        <v>18.2</v>
      </c>
      <c r="L369" s="96">
        <v>18.2</v>
      </c>
      <c r="M369" s="94"/>
      <c r="N369" s="94"/>
      <c r="O369" s="94"/>
      <c r="P369" s="94"/>
      <c r="Q369" s="79" t="s">
        <v>1538</v>
      </c>
      <c r="R369" s="79" t="s">
        <v>1539</v>
      </c>
      <c r="S369" s="79" t="s">
        <v>821</v>
      </c>
      <c r="T369" s="67" t="s">
        <v>52</v>
      </c>
      <c r="U369" s="106">
        <v>1</v>
      </c>
      <c r="V369" s="94">
        <v>24</v>
      </c>
      <c r="W369" s="79" t="s">
        <v>52</v>
      </c>
      <c r="X369" s="79" t="s">
        <v>52</v>
      </c>
      <c r="Y369" s="94">
        <v>106</v>
      </c>
      <c r="Z369" s="94">
        <v>205</v>
      </c>
      <c r="AA369" s="106">
        <v>0.95</v>
      </c>
      <c r="AB369" s="67" t="s">
        <v>822</v>
      </c>
      <c r="AC369" s="15" t="s">
        <v>218</v>
      </c>
      <c r="AD369" s="119"/>
      <c r="XFC369" s="9"/>
    </row>
    <row r="370" s="1" customFormat="1" ht="62" spans="1:16383">
      <c r="A370" s="67"/>
      <c r="B370" s="79" t="s">
        <v>1540</v>
      </c>
      <c r="C370" s="79" t="s">
        <v>738</v>
      </c>
      <c r="D370" s="80" t="s">
        <v>814</v>
      </c>
      <c r="E370" s="79" t="s">
        <v>1508</v>
      </c>
      <c r="F370" s="79" t="s">
        <v>1509</v>
      </c>
      <c r="G370" s="79" t="s">
        <v>1242</v>
      </c>
      <c r="H370" s="79" t="s">
        <v>750</v>
      </c>
      <c r="I370" s="79" t="s">
        <v>1541</v>
      </c>
      <c r="J370" s="92" t="s">
        <v>819</v>
      </c>
      <c r="K370" s="89">
        <f t="shared" si="12"/>
        <v>5.5</v>
      </c>
      <c r="L370" s="96">
        <v>5.5</v>
      </c>
      <c r="M370" s="94"/>
      <c r="N370" s="94"/>
      <c r="O370" s="94"/>
      <c r="P370" s="94"/>
      <c r="Q370" s="79" t="s">
        <v>1541</v>
      </c>
      <c r="R370" s="79" t="s">
        <v>1542</v>
      </c>
      <c r="S370" s="79" t="s">
        <v>821</v>
      </c>
      <c r="T370" s="67" t="s">
        <v>52</v>
      </c>
      <c r="U370" s="106">
        <v>1</v>
      </c>
      <c r="V370" s="94">
        <v>7.5</v>
      </c>
      <c r="W370" s="79" t="s">
        <v>52</v>
      </c>
      <c r="X370" s="79" t="s">
        <v>52</v>
      </c>
      <c r="Y370" s="94">
        <v>21</v>
      </c>
      <c r="Z370" s="94">
        <v>49</v>
      </c>
      <c r="AA370" s="106">
        <v>0.95</v>
      </c>
      <c r="AB370" s="67" t="s">
        <v>822</v>
      </c>
      <c r="AC370" s="15" t="s">
        <v>218</v>
      </c>
      <c r="AD370" s="119"/>
      <c r="XFC370" s="9"/>
    </row>
    <row r="371" s="1" customFormat="1" ht="70" spans="1:16383">
      <c r="A371" s="67"/>
      <c r="B371" s="79" t="s">
        <v>1543</v>
      </c>
      <c r="C371" s="79" t="s">
        <v>738</v>
      </c>
      <c r="D371" s="80" t="s">
        <v>814</v>
      </c>
      <c r="E371" s="79" t="s">
        <v>1508</v>
      </c>
      <c r="F371" s="79" t="s">
        <v>1509</v>
      </c>
      <c r="G371" s="79" t="s">
        <v>1544</v>
      </c>
      <c r="H371" s="79" t="s">
        <v>750</v>
      </c>
      <c r="I371" s="79" t="s">
        <v>1545</v>
      </c>
      <c r="J371" s="92" t="s">
        <v>819</v>
      </c>
      <c r="K371" s="89">
        <f t="shared" si="12"/>
        <v>14.3</v>
      </c>
      <c r="L371" s="96">
        <v>14.3</v>
      </c>
      <c r="M371" s="94"/>
      <c r="N371" s="94"/>
      <c r="O371" s="94"/>
      <c r="P371" s="94"/>
      <c r="Q371" s="79" t="s">
        <v>1545</v>
      </c>
      <c r="R371" s="79" t="s">
        <v>1546</v>
      </c>
      <c r="S371" s="79" t="s">
        <v>821</v>
      </c>
      <c r="T371" s="67" t="s">
        <v>52</v>
      </c>
      <c r="U371" s="106">
        <v>1</v>
      </c>
      <c r="V371" s="94">
        <v>19</v>
      </c>
      <c r="W371" s="79" t="s">
        <v>52</v>
      </c>
      <c r="X371" s="79" t="s">
        <v>52</v>
      </c>
      <c r="Y371" s="94">
        <v>51</v>
      </c>
      <c r="Z371" s="94">
        <v>121</v>
      </c>
      <c r="AA371" s="106">
        <v>0.95</v>
      </c>
      <c r="AB371" s="67" t="s">
        <v>822</v>
      </c>
      <c r="AC371" s="15" t="s">
        <v>218</v>
      </c>
      <c r="AD371" s="119"/>
      <c r="XFC371" s="9"/>
    </row>
    <row r="372" s="1" customFormat="1" ht="112" spans="1:16383">
      <c r="A372" s="67"/>
      <c r="B372" s="79" t="s">
        <v>1547</v>
      </c>
      <c r="C372" s="79" t="s">
        <v>738</v>
      </c>
      <c r="D372" s="80" t="s">
        <v>814</v>
      </c>
      <c r="E372" s="79" t="s">
        <v>1508</v>
      </c>
      <c r="F372" s="79" t="s">
        <v>1509</v>
      </c>
      <c r="G372" s="79" t="s">
        <v>1548</v>
      </c>
      <c r="H372" s="79" t="s">
        <v>750</v>
      </c>
      <c r="I372" s="79" t="s">
        <v>1549</v>
      </c>
      <c r="J372" s="92" t="s">
        <v>819</v>
      </c>
      <c r="K372" s="89">
        <f t="shared" si="12"/>
        <v>22</v>
      </c>
      <c r="L372" s="96">
        <v>22</v>
      </c>
      <c r="M372" s="94"/>
      <c r="N372" s="94"/>
      <c r="O372" s="94"/>
      <c r="P372" s="94"/>
      <c r="Q372" s="79" t="s">
        <v>1549</v>
      </c>
      <c r="R372" s="79" t="s">
        <v>1550</v>
      </c>
      <c r="S372" s="79" t="s">
        <v>821</v>
      </c>
      <c r="T372" s="67" t="s">
        <v>52</v>
      </c>
      <c r="U372" s="106">
        <v>1</v>
      </c>
      <c r="V372" s="94">
        <v>28.5</v>
      </c>
      <c r="W372" s="79" t="s">
        <v>52</v>
      </c>
      <c r="X372" s="79" t="s">
        <v>52</v>
      </c>
      <c r="Y372" s="94">
        <v>119</v>
      </c>
      <c r="Z372" s="94">
        <v>259</v>
      </c>
      <c r="AA372" s="106">
        <v>0.95</v>
      </c>
      <c r="AB372" s="67" t="s">
        <v>822</v>
      </c>
      <c r="AC372" s="15" t="s">
        <v>218</v>
      </c>
      <c r="AD372" s="119"/>
      <c r="XFC372" s="9"/>
    </row>
    <row r="373" s="1" customFormat="1" ht="62" spans="1:16383">
      <c r="A373" s="67"/>
      <c r="B373" s="79" t="s">
        <v>1551</v>
      </c>
      <c r="C373" s="79" t="s">
        <v>738</v>
      </c>
      <c r="D373" s="80" t="s">
        <v>814</v>
      </c>
      <c r="E373" s="79" t="s">
        <v>1508</v>
      </c>
      <c r="F373" s="79" t="s">
        <v>1509</v>
      </c>
      <c r="G373" s="79" t="s">
        <v>1552</v>
      </c>
      <c r="H373" s="79" t="s">
        <v>743</v>
      </c>
      <c r="I373" s="79" t="s">
        <v>1553</v>
      </c>
      <c r="J373" s="92" t="s">
        <v>819</v>
      </c>
      <c r="K373" s="89">
        <f t="shared" si="12"/>
        <v>20</v>
      </c>
      <c r="L373" s="96">
        <v>20</v>
      </c>
      <c r="M373" s="94"/>
      <c r="N373" s="94"/>
      <c r="O373" s="94"/>
      <c r="P373" s="94"/>
      <c r="Q373" s="79" t="s">
        <v>1553</v>
      </c>
      <c r="R373" s="79" t="s">
        <v>1554</v>
      </c>
      <c r="S373" s="79" t="s">
        <v>821</v>
      </c>
      <c r="T373" s="67" t="s">
        <v>52</v>
      </c>
      <c r="U373" s="106">
        <v>1</v>
      </c>
      <c r="V373" s="94">
        <v>26</v>
      </c>
      <c r="W373" s="79" t="s">
        <v>52</v>
      </c>
      <c r="X373" s="79" t="s">
        <v>52</v>
      </c>
      <c r="Y373" s="94">
        <v>87</v>
      </c>
      <c r="Z373" s="94">
        <v>241</v>
      </c>
      <c r="AA373" s="106">
        <v>0.95</v>
      </c>
      <c r="AB373" s="67" t="s">
        <v>822</v>
      </c>
      <c r="AC373" s="15" t="s">
        <v>218</v>
      </c>
      <c r="AD373" s="119"/>
      <c r="XFC373" s="9"/>
    </row>
    <row r="374" s="1" customFormat="1" ht="70" spans="1:16383">
      <c r="A374" s="67"/>
      <c r="B374" s="79" t="s">
        <v>1555</v>
      </c>
      <c r="C374" s="79" t="s">
        <v>738</v>
      </c>
      <c r="D374" s="80" t="s">
        <v>814</v>
      </c>
      <c r="E374" s="79" t="s">
        <v>1508</v>
      </c>
      <c r="F374" s="79" t="s">
        <v>1509</v>
      </c>
      <c r="G374" s="79" t="s">
        <v>1556</v>
      </c>
      <c r="H374" s="79" t="s">
        <v>743</v>
      </c>
      <c r="I374" s="79" t="s">
        <v>1557</v>
      </c>
      <c r="J374" s="92" t="s">
        <v>819</v>
      </c>
      <c r="K374" s="89">
        <f t="shared" si="12"/>
        <v>14</v>
      </c>
      <c r="L374" s="96">
        <v>14</v>
      </c>
      <c r="M374" s="94"/>
      <c r="N374" s="94"/>
      <c r="O374" s="94"/>
      <c r="P374" s="94"/>
      <c r="Q374" s="79" t="s">
        <v>1557</v>
      </c>
      <c r="R374" s="79" t="s">
        <v>1558</v>
      </c>
      <c r="S374" s="79" t="s">
        <v>821</v>
      </c>
      <c r="T374" s="67" t="s">
        <v>52</v>
      </c>
      <c r="U374" s="106">
        <v>1</v>
      </c>
      <c r="V374" s="94">
        <v>18.5</v>
      </c>
      <c r="W374" s="79" t="s">
        <v>52</v>
      </c>
      <c r="X374" s="79" t="s">
        <v>52</v>
      </c>
      <c r="Y374" s="94">
        <v>55</v>
      </c>
      <c r="Z374" s="94">
        <v>152</v>
      </c>
      <c r="AA374" s="106">
        <v>0.95</v>
      </c>
      <c r="AB374" s="67" t="s">
        <v>822</v>
      </c>
      <c r="AC374" s="15" t="s">
        <v>218</v>
      </c>
      <c r="AD374" s="119"/>
      <c r="XFC374" s="9"/>
    </row>
    <row r="375" s="1" customFormat="1" ht="62" spans="1:16383">
      <c r="A375" s="67"/>
      <c r="B375" s="96" t="s">
        <v>1559</v>
      </c>
      <c r="C375" s="90" t="s">
        <v>738</v>
      </c>
      <c r="D375" s="96" t="s">
        <v>814</v>
      </c>
      <c r="E375" s="90" t="s">
        <v>1560</v>
      </c>
      <c r="F375" s="90" t="s">
        <v>1561</v>
      </c>
      <c r="G375" s="90" t="s">
        <v>1562</v>
      </c>
      <c r="H375" s="90" t="s">
        <v>743</v>
      </c>
      <c r="I375" s="90" t="s">
        <v>1073</v>
      </c>
      <c r="J375" s="92" t="s">
        <v>819</v>
      </c>
      <c r="K375" s="89">
        <f t="shared" si="12"/>
        <v>9.6</v>
      </c>
      <c r="L375" s="96">
        <v>9.6</v>
      </c>
      <c r="M375" s="96"/>
      <c r="N375" s="96"/>
      <c r="O375" s="96"/>
      <c r="P375" s="96"/>
      <c r="Q375" s="90" t="s">
        <v>1073</v>
      </c>
      <c r="R375" s="79" t="s">
        <v>1563</v>
      </c>
      <c r="S375" s="106" t="s">
        <v>821</v>
      </c>
      <c r="T375" s="90" t="s">
        <v>52</v>
      </c>
      <c r="U375" s="106">
        <v>1</v>
      </c>
      <c r="V375" s="90">
        <f t="shared" ref="V375:V381" si="13">K375*1.3</f>
        <v>12.48</v>
      </c>
      <c r="W375" s="90"/>
      <c r="X375" s="150"/>
      <c r="Y375" s="145">
        <v>39</v>
      </c>
      <c r="Z375" s="145">
        <v>83</v>
      </c>
      <c r="AA375" s="68">
        <v>0.95</v>
      </c>
      <c r="AB375" s="67" t="s">
        <v>822</v>
      </c>
      <c r="AC375" s="15" t="s">
        <v>218</v>
      </c>
      <c r="AD375" s="155"/>
      <c r="XFC375" s="9"/>
    </row>
    <row r="376" s="1" customFormat="1" ht="62" spans="1:16383">
      <c r="A376" s="67"/>
      <c r="B376" s="96" t="s">
        <v>1564</v>
      </c>
      <c r="C376" s="90" t="s">
        <v>738</v>
      </c>
      <c r="D376" s="96" t="s">
        <v>814</v>
      </c>
      <c r="E376" s="90" t="s">
        <v>1560</v>
      </c>
      <c r="F376" s="90" t="s">
        <v>1561</v>
      </c>
      <c r="G376" s="90" t="s">
        <v>1565</v>
      </c>
      <c r="H376" s="90" t="s">
        <v>750</v>
      </c>
      <c r="I376" s="90" t="s">
        <v>1566</v>
      </c>
      <c r="J376" s="92" t="s">
        <v>819</v>
      </c>
      <c r="K376" s="89">
        <f t="shared" ref="K376:K425" si="14">SUM(L376:P376)</f>
        <v>9.3</v>
      </c>
      <c r="L376" s="96">
        <v>9.3</v>
      </c>
      <c r="M376" s="160"/>
      <c r="N376" s="96"/>
      <c r="O376" s="96"/>
      <c r="P376" s="96"/>
      <c r="Q376" s="90" t="s">
        <v>1566</v>
      </c>
      <c r="R376" s="79" t="s">
        <v>1567</v>
      </c>
      <c r="S376" s="106" t="s">
        <v>821</v>
      </c>
      <c r="T376" s="90" t="s">
        <v>52</v>
      </c>
      <c r="U376" s="106">
        <v>1</v>
      </c>
      <c r="V376" s="90">
        <f t="shared" si="13"/>
        <v>12.09</v>
      </c>
      <c r="W376" s="90"/>
      <c r="X376" s="150"/>
      <c r="Y376" s="145">
        <v>45</v>
      </c>
      <c r="Z376" s="145">
        <v>106</v>
      </c>
      <c r="AA376" s="68">
        <v>0.95</v>
      </c>
      <c r="AB376" s="67" t="s">
        <v>822</v>
      </c>
      <c r="AC376" s="15" t="s">
        <v>218</v>
      </c>
      <c r="AD376" s="155"/>
      <c r="XFC376" s="9"/>
    </row>
    <row r="377" s="1" customFormat="1" ht="62" spans="1:16383">
      <c r="A377" s="67"/>
      <c r="B377" s="96" t="s">
        <v>1568</v>
      </c>
      <c r="C377" s="90" t="s">
        <v>738</v>
      </c>
      <c r="D377" s="96" t="s">
        <v>814</v>
      </c>
      <c r="E377" s="90" t="s">
        <v>1560</v>
      </c>
      <c r="F377" s="90" t="s">
        <v>1561</v>
      </c>
      <c r="G377" s="90" t="s">
        <v>1569</v>
      </c>
      <c r="H377" s="90" t="s">
        <v>750</v>
      </c>
      <c r="I377" s="90" t="s">
        <v>1150</v>
      </c>
      <c r="J377" s="92" t="s">
        <v>819</v>
      </c>
      <c r="K377" s="89">
        <f t="shared" si="14"/>
        <v>4.1</v>
      </c>
      <c r="L377" s="96">
        <v>4.1</v>
      </c>
      <c r="M377" s="160"/>
      <c r="N377" s="96"/>
      <c r="O377" s="96"/>
      <c r="P377" s="96"/>
      <c r="Q377" s="90" t="s">
        <v>1150</v>
      </c>
      <c r="R377" s="79" t="s">
        <v>1570</v>
      </c>
      <c r="S377" s="106" t="s">
        <v>821</v>
      </c>
      <c r="T377" s="90" t="s">
        <v>52</v>
      </c>
      <c r="U377" s="106">
        <v>1</v>
      </c>
      <c r="V377" s="90">
        <f t="shared" si="13"/>
        <v>5.33</v>
      </c>
      <c r="W377" s="90"/>
      <c r="X377" s="150"/>
      <c r="Y377" s="145">
        <v>17</v>
      </c>
      <c r="Z377" s="145">
        <v>35</v>
      </c>
      <c r="AA377" s="68">
        <v>0.95</v>
      </c>
      <c r="AB377" s="67" t="s">
        <v>822</v>
      </c>
      <c r="AC377" s="15" t="s">
        <v>218</v>
      </c>
      <c r="AD377" s="155"/>
      <c r="XFC377" s="9"/>
    </row>
    <row r="378" s="1" customFormat="1" ht="62" spans="1:16383">
      <c r="A378" s="67"/>
      <c r="B378" s="96" t="s">
        <v>1571</v>
      </c>
      <c r="C378" s="90" t="s">
        <v>738</v>
      </c>
      <c r="D378" s="96" t="s">
        <v>814</v>
      </c>
      <c r="E378" s="90" t="s">
        <v>1560</v>
      </c>
      <c r="F378" s="90" t="s">
        <v>1561</v>
      </c>
      <c r="G378" s="90" t="s">
        <v>1572</v>
      </c>
      <c r="H378" s="90" t="s">
        <v>750</v>
      </c>
      <c r="I378" s="90" t="s">
        <v>1022</v>
      </c>
      <c r="J378" s="92" t="s">
        <v>819</v>
      </c>
      <c r="K378" s="89">
        <f t="shared" si="14"/>
        <v>6.5</v>
      </c>
      <c r="L378" s="96">
        <v>6.5</v>
      </c>
      <c r="M378" s="96"/>
      <c r="N378" s="96"/>
      <c r="O378" s="96"/>
      <c r="P378" s="96"/>
      <c r="Q378" s="90" t="s">
        <v>1022</v>
      </c>
      <c r="R378" s="79" t="s">
        <v>1573</v>
      </c>
      <c r="S378" s="106" t="s">
        <v>821</v>
      </c>
      <c r="T378" s="90" t="s">
        <v>52</v>
      </c>
      <c r="U378" s="106">
        <v>1</v>
      </c>
      <c r="V378" s="90">
        <f t="shared" si="13"/>
        <v>8.45</v>
      </c>
      <c r="W378" s="90"/>
      <c r="X378" s="150"/>
      <c r="Y378" s="145">
        <v>28</v>
      </c>
      <c r="Z378" s="145">
        <v>72</v>
      </c>
      <c r="AA378" s="68">
        <v>0.95</v>
      </c>
      <c r="AB378" s="67" t="s">
        <v>822</v>
      </c>
      <c r="AC378" s="15" t="s">
        <v>218</v>
      </c>
      <c r="AD378" s="155"/>
      <c r="XFC378" s="9"/>
    </row>
    <row r="379" s="1" customFormat="1" ht="62" spans="1:16383">
      <c r="A379" s="67"/>
      <c r="B379" s="96" t="s">
        <v>1574</v>
      </c>
      <c r="C379" s="90" t="s">
        <v>738</v>
      </c>
      <c r="D379" s="96" t="s">
        <v>814</v>
      </c>
      <c r="E379" s="90" t="s">
        <v>1560</v>
      </c>
      <c r="F379" s="90" t="s">
        <v>1561</v>
      </c>
      <c r="G379" s="90" t="s">
        <v>1575</v>
      </c>
      <c r="H379" s="90" t="s">
        <v>743</v>
      </c>
      <c r="I379" s="90" t="s">
        <v>1105</v>
      </c>
      <c r="J379" s="92" t="s">
        <v>819</v>
      </c>
      <c r="K379" s="89">
        <f t="shared" si="14"/>
        <v>6.96</v>
      </c>
      <c r="L379" s="96">
        <v>6.96</v>
      </c>
      <c r="M379" s="96"/>
      <c r="N379" s="96"/>
      <c r="O379" s="96"/>
      <c r="P379" s="96"/>
      <c r="Q379" s="90" t="s">
        <v>1105</v>
      </c>
      <c r="R379" s="79" t="s">
        <v>1576</v>
      </c>
      <c r="S379" s="106" t="s">
        <v>821</v>
      </c>
      <c r="T379" s="90" t="s">
        <v>52</v>
      </c>
      <c r="U379" s="106">
        <v>1</v>
      </c>
      <c r="V379" s="90">
        <f t="shared" si="13"/>
        <v>9.048</v>
      </c>
      <c r="W379" s="90"/>
      <c r="X379" s="150"/>
      <c r="Y379" s="145">
        <v>30</v>
      </c>
      <c r="Z379" s="145">
        <v>73</v>
      </c>
      <c r="AA379" s="68">
        <v>0.95</v>
      </c>
      <c r="AB379" s="67" t="s">
        <v>822</v>
      </c>
      <c r="AC379" s="15" t="s">
        <v>218</v>
      </c>
      <c r="AD379" s="155"/>
      <c r="XFC379" s="9"/>
    </row>
    <row r="380" s="1" customFormat="1" ht="62" spans="1:16383">
      <c r="A380" s="67"/>
      <c r="B380" s="96" t="s">
        <v>1577</v>
      </c>
      <c r="C380" s="90" t="s">
        <v>738</v>
      </c>
      <c r="D380" s="96" t="s">
        <v>814</v>
      </c>
      <c r="E380" s="90" t="s">
        <v>1560</v>
      </c>
      <c r="F380" s="90" t="s">
        <v>1561</v>
      </c>
      <c r="G380" s="90" t="s">
        <v>1578</v>
      </c>
      <c r="H380" s="90" t="s">
        <v>750</v>
      </c>
      <c r="I380" s="90" t="s">
        <v>1239</v>
      </c>
      <c r="J380" s="92" t="s">
        <v>819</v>
      </c>
      <c r="K380" s="89">
        <f t="shared" si="14"/>
        <v>10.5</v>
      </c>
      <c r="L380" s="96">
        <v>10.5</v>
      </c>
      <c r="M380" s="96"/>
      <c r="N380" s="96"/>
      <c r="O380" s="96"/>
      <c r="P380" s="96"/>
      <c r="Q380" s="90" t="s">
        <v>1239</v>
      </c>
      <c r="R380" s="79" t="s">
        <v>1579</v>
      </c>
      <c r="S380" s="106" t="s">
        <v>821</v>
      </c>
      <c r="T380" s="90" t="s">
        <v>52</v>
      </c>
      <c r="U380" s="106">
        <v>1</v>
      </c>
      <c r="V380" s="90">
        <f t="shared" si="13"/>
        <v>13.65</v>
      </c>
      <c r="W380" s="90"/>
      <c r="X380" s="150"/>
      <c r="Y380" s="67">
        <v>38</v>
      </c>
      <c r="Z380" s="145">
        <v>91</v>
      </c>
      <c r="AA380" s="68">
        <v>0.95</v>
      </c>
      <c r="AB380" s="67" t="s">
        <v>822</v>
      </c>
      <c r="AC380" s="15" t="s">
        <v>218</v>
      </c>
      <c r="AD380" s="155"/>
      <c r="XFC380" s="9"/>
    </row>
    <row r="381" s="1" customFormat="1" ht="62" spans="1:16383">
      <c r="A381" s="67"/>
      <c r="B381" s="96" t="s">
        <v>1580</v>
      </c>
      <c r="C381" s="90" t="s">
        <v>738</v>
      </c>
      <c r="D381" s="96" t="s">
        <v>814</v>
      </c>
      <c r="E381" s="90" t="s">
        <v>1560</v>
      </c>
      <c r="F381" s="90" t="s">
        <v>1561</v>
      </c>
      <c r="G381" s="90" t="s">
        <v>1581</v>
      </c>
      <c r="H381" s="90" t="s">
        <v>743</v>
      </c>
      <c r="I381" s="90" t="s">
        <v>890</v>
      </c>
      <c r="J381" s="92" t="s">
        <v>819</v>
      </c>
      <c r="K381" s="89">
        <f t="shared" si="14"/>
        <v>3.8</v>
      </c>
      <c r="L381" s="96">
        <v>3.8</v>
      </c>
      <c r="M381" s="96"/>
      <c r="N381" s="96"/>
      <c r="O381" s="96"/>
      <c r="P381" s="96"/>
      <c r="Q381" s="90" t="s">
        <v>890</v>
      </c>
      <c r="R381" s="79" t="s">
        <v>1582</v>
      </c>
      <c r="S381" s="106" t="s">
        <v>821</v>
      </c>
      <c r="T381" s="90" t="s">
        <v>52</v>
      </c>
      <c r="U381" s="106">
        <v>1</v>
      </c>
      <c r="V381" s="90">
        <f t="shared" si="13"/>
        <v>4.94</v>
      </c>
      <c r="W381" s="90"/>
      <c r="X381" s="150"/>
      <c r="Y381" s="145">
        <v>15</v>
      </c>
      <c r="Z381" s="145">
        <v>29</v>
      </c>
      <c r="AA381" s="68">
        <v>0.95</v>
      </c>
      <c r="AB381" s="67" t="s">
        <v>822</v>
      </c>
      <c r="AC381" s="15" t="s">
        <v>218</v>
      </c>
      <c r="AD381" s="155"/>
      <c r="XFC381" s="9"/>
    </row>
    <row r="382" s="1" customFormat="1" ht="70" spans="1:16383">
      <c r="A382" s="122"/>
      <c r="B382" s="158" t="s">
        <v>1583</v>
      </c>
      <c r="C382" s="158" t="s">
        <v>738</v>
      </c>
      <c r="D382" s="96" t="s">
        <v>814</v>
      </c>
      <c r="E382" s="96" t="s">
        <v>1584</v>
      </c>
      <c r="F382" s="96" t="s">
        <v>1585</v>
      </c>
      <c r="G382" s="89" t="s">
        <v>1586</v>
      </c>
      <c r="H382" s="89" t="s">
        <v>750</v>
      </c>
      <c r="I382" s="158" t="s">
        <v>1204</v>
      </c>
      <c r="J382" s="92" t="s">
        <v>819</v>
      </c>
      <c r="K382" s="89">
        <f t="shared" si="14"/>
        <v>14</v>
      </c>
      <c r="L382" s="96">
        <v>14</v>
      </c>
      <c r="M382" s="90"/>
      <c r="N382" s="96"/>
      <c r="O382" s="96"/>
      <c r="P382" s="96"/>
      <c r="Q382" s="158" t="s">
        <v>1204</v>
      </c>
      <c r="R382" s="90" t="s">
        <v>1587</v>
      </c>
      <c r="S382" s="106" t="s">
        <v>821</v>
      </c>
      <c r="T382" s="90" t="s">
        <v>52</v>
      </c>
      <c r="U382" s="68">
        <v>1</v>
      </c>
      <c r="V382" s="90">
        <v>16.8</v>
      </c>
      <c r="W382" s="79" t="s">
        <v>52</v>
      </c>
      <c r="X382" s="79" t="s">
        <v>52</v>
      </c>
      <c r="Y382" s="94">
        <v>70</v>
      </c>
      <c r="Z382" s="140" t="s">
        <v>1588</v>
      </c>
      <c r="AA382" s="68">
        <v>0.95</v>
      </c>
      <c r="AB382" s="67" t="s">
        <v>822</v>
      </c>
      <c r="AC382" s="15" t="s">
        <v>218</v>
      </c>
      <c r="AD382" s="94"/>
      <c r="XFC382" s="9"/>
    </row>
    <row r="383" s="1" customFormat="1" ht="112" spans="1:16383">
      <c r="A383" s="122"/>
      <c r="B383" s="158" t="s">
        <v>1589</v>
      </c>
      <c r="C383" s="158" t="s">
        <v>738</v>
      </c>
      <c r="D383" s="96" t="s">
        <v>814</v>
      </c>
      <c r="E383" s="96" t="s">
        <v>1584</v>
      </c>
      <c r="F383" s="96" t="s">
        <v>1585</v>
      </c>
      <c r="G383" s="89" t="s">
        <v>1590</v>
      </c>
      <c r="H383" s="89" t="s">
        <v>750</v>
      </c>
      <c r="I383" s="158" t="s">
        <v>1105</v>
      </c>
      <c r="J383" s="92" t="s">
        <v>819</v>
      </c>
      <c r="K383" s="89">
        <f t="shared" si="14"/>
        <v>9</v>
      </c>
      <c r="L383" s="96">
        <v>9</v>
      </c>
      <c r="M383" s="90"/>
      <c r="N383" s="96"/>
      <c r="O383" s="96"/>
      <c r="P383" s="96"/>
      <c r="Q383" s="158" t="s">
        <v>1105</v>
      </c>
      <c r="R383" s="90" t="s">
        <v>1591</v>
      </c>
      <c r="S383" s="106" t="s">
        <v>821</v>
      </c>
      <c r="T383" s="90" t="s">
        <v>52</v>
      </c>
      <c r="U383" s="68">
        <v>1</v>
      </c>
      <c r="V383" s="90">
        <v>10.8</v>
      </c>
      <c r="W383" s="79" t="s">
        <v>52</v>
      </c>
      <c r="X383" s="79" t="s">
        <v>52</v>
      </c>
      <c r="Y383" s="140">
        <v>30</v>
      </c>
      <c r="Z383" s="140">
        <v>36</v>
      </c>
      <c r="AA383" s="68">
        <v>0.95</v>
      </c>
      <c r="AB383" s="67" t="s">
        <v>822</v>
      </c>
      <c r="AC383" s="15" t="s">
        <v>218</v>
      </c>
      <c r="AD383" s="94"/>
      <c r="XFC383" s="9"/>
    </row>
    <row r="384" s="1" customFormat="1" ht="112" spans="1:16383">
      <c r="A384" s="67"/>
      <c r="B384" s="96" t="s">
        <v>1592</v>
      </c>
      <c r="C384" s="96" t="s">
        <v>738</v>
      </c>
      <c r="D384" s="96" t="s">
        <v>814</v>
      </c>
      <c r="E384" s="96" t="s">
        <v>1584</v>
      </c>
      <c r="F384" s="96" t="s">
        <v>1585</v>
      </c>
      <c r="G384" s="96" t="s">
        <v>1593</v>
      </c>
      <c r="H384" s="96" t="s">
        <v>750</v>
      </c>
      <c r="I384" s="96" t="s">
        <v>837</v>
      </c>
      <c r="J384" s="92" t="s">
        <v>819</v>
      </c>
      <c r="K384" s="89">
        <f t="shared" si="14"/>
        <v>24</v>
      </c>
      <c r="L384" s="96">
        <v>24</v>
      </c>
      <c r="M384" s="96"/>
      <c r="N384" s="96"/>
      <c r="O384" s="96"/>
      <c r="P384" s="96"/>
      <c r="Q384" s="96" t="s">
        <v>837</v>
      </c>
      <c r="R384" s="90" t="s">
        <v>1594</v>
      </c>
      <c r="S384" s="90" t="s">
        <v>821</v>
      </c>
      <c r="T384" s="90" t="s">
        <v>52</v>
      </c>
      <c r="U384" s="68">
        <v>1</v>
      </c>
      <c r="V384" s="90">
        <v>28.8</v>
      </c>
      <c r="W384" s="90" t="s">
        <v>52</v>
      </c>
      <c r="X384" s="90" t="s">
        <v>52</v>
      </c>
      <c r="Y384" s="96">
        <v>80</v>
      </c>
      <c r="Z384" s="164" t="s">
        <v>1595</v>
      </c>
      <c r="AA384" s="68">
        <v>0.95</v>
      </c>
      <c r="AB384" s="67" t="s">
        <v>822</v>
      </c>
      <c r="AC384" s="15" t="s">
        <v>218</v>
      </c>
      <c r="AD384" s="94"/>
      <c r="XFC384" s="9"/>
    </row>
    <row r="385" s="1" customFormat="1" ht="112" spans="1:16383">
      <c r="A385" s="67"/>
      <c r="B385" s="96" t="s">
        <v>1596</v>
      </c>
      <c r="C385" s="96" t="s">
        <v>738</v>
      </c>
      <c r="D385" s="96" t="s">
        <v>814</v>
      </c>
      <c r="E385" s="96" t="s">
        <v>1584</v>
      </c>
      <c r="F385" s="96" t="s">
        <v>1585</v>
      </c>
      <c r="G385" s="96" t="s">
        <v>1597</v>
      </c>
      <c r="H385" s="96" t="s">
        <v>743</v>
      </c>
      <c r="I385" s="96" t="s">
        <v>1598</v>
      </c>
      <c r="J385" s="92" t="s">
        <v>819</v>
      </c>
      <c r="K385" s="89">
        <f t="shared" si="14"/>
        <v>27</v>
      </c>
      <c r="L385" s="96">
        <v>27</v>
      </c>
      <c r="M385" s="96"/>
      <c r="N385" s="96"/>
      <c r="O385" s="96"/>
      <c r="P385" s="96"/>
      <c r="Q385" s="96" t="s">
        <v>1598</v>
      </c>
      <c r="R385" s="90" t="s">
        <v>1594</v>
      </c>
      <c r="S385" s="90" t="s">
        <v>821</v>
      </c>
      <c r="T385" s="90" t="s">
        <v>52</v>
      </c>
      <c r="U385" s="68">
        <v>1</v>
      </c>
      <c r="V385" s="90">
        <v>32.4</v>
      </c>
      <c r="W385" s="90" t="s">
        <v>52</v>
      </c>
      <c r="X385" s="90" t="s">
        <v>52</v>
      </c>
      <c r="Y385" s="96">
        <v>90</v>
      </c>
      <c r="Z385" s="164">
        <v>162</v>
      </c>
      <c r="AA385" s="68">
        <v>0.95</v>
      </c>
      <c r="AB385" s="67" t="s">
        <v>822</v>
      </c>
      <c r="AC385" s="15" t="s">
        <v>218</v>
      </c>
      <c r="AD385" s="94"/>
      <c r="XFC385" s="9"/>
    </row>
    <row r="386" s="1" customFormat="1" ht="62" spans="1:16383">
      <c r="A386" s="67"/>
      <c r="B386" s="96" t="s">
        <v>1599</v>
      </c>
      <c r="C386" s="96" t="s">
        <v>738</v>
      </c>
      <c r="D386" s="96" t="s">
        <v>814</v>
      </c>
      <c r="E386" s="96" t="s">
        <v>1584</v>
      </c>
      <c r="F386" s="96" t="s">
        <v>1585</v>
      </c>
      <c r="G386" s="96" t="s">
        <v>1080</v>
      </c>
      <c r="H386" s="96" t="s">
        <v>743</v>
      </c>
      <c r="I386" s="96" t="s">
        <v>1600</v>
      </c>
      <c r="J386" s="92" t="s">
        <v>819</v>
      </c>
      <c r="K386" s="89">
        <f t="shared" si="14"/>
        <v>12</v>
      </c>
      <c r="L386" s="96">
        <v>12</v>
      </c>
      <c r="M386" s="96"/>
      <c r="N386" s="96"/>
      <c r="O386" s="96"/>
      <c r="P386" s="96"/>
      <c r="Q386" s="96" t="s">
        <v>1600</v>
      </c>
      <c r="R386" s="90" t="s">
        <v>1601</v>
      </c>
      <c r="S386" s="90" t="s">
        <v>821</v>
      </c>
      <c r="T386" s="90" t="s">
        <v>52</v>
      </c>
      <c r="U386" s="68">
        <v>1</v>
      </c>
      <c r="V386" s="90">
        <v>14.4</v>
      </c>
      <c r="W386" s="90" t="s">
        <v>52</v>
      </c>
      <c r="X386" s="90" t="s">
        <v>52</v>
      </c>
      <c r="Y386" s="169">
        <v>40</v>
      </c>
      <c r="Z386" s="170" t="s">
        <v>1602</v>
      </c>
      <c r="AA386" s="68">
        <v>0.95</v>
      </c>
      <c r="AB386" s="67" t="s">
        <v>822</v>
      </c>
      <c r="AC386" s="15" t="s">
        <v>218</v>
      </c>
      <c r="AD386" s="94"/>
      <c r="XFC386" s="9"/>
    </row>
    <row r="387" s="1" customFormat="1" ht="112" spans="1:16383">
      <c r="A387" s="122"/>
      <c r="B387" s="96" t="s">
        <v>1603</v>
      </c>
      <c r="C387" s="96" t="s">
        <v>738</v>
      </c>
      <c r="D387" s="96" t="s">
        <v>814</v>
      </c>
      <c r="E387" s="96" t="s">
        <v>1584</v>
      </c>
      <c r="F387" s="96" t="s">
        <v>1585</v>
      </c>
      <c r="G387" s="96" t="s">
        <v>1604</v>
      </c>
      <c r="H387" s="96" t="s">
        <v>750</v>
      </c>
      <c r="I387" s="96" t="s">
        <v>1249</v>
      </c>
      <c r="J387" s="92" t="s">
        <v>819</v>
      </c>
      <c r="K387" s="89">
        <f t="shared" si="14"/>
        <v>24</v>
      </c>
      <c r="L387" s="96">
        <v>24</v>
      </c>
      <c r="M387" s="96"/>
      <c r="N387" s="96"/>
      <c r="O387" s="96"/>
      <c r="P387" s="96"/>
      <c r="Q387" s="96" t="s">
        <v>1249</v>
      </c>
      <c r="R387" s="90" t="s">
        <v>1605</v>
      </c>
      <c r="S387" s="90" t="s">
        <v>821</v>
      </c>
      <c r="T387" s="90" t="s">
        <v>52</v>
      </c>
      <c r="U387" s="68">
        <v>1</v>
      </c>
      <c r="V387" s="90">
        <v>28.8</v>
      </c>
      <c r="W387" s="90" t="s">
        <v>52</v>
      </c>
      <c r="X387" s="90" t="s">
        <v>52</v>
      </c>
      <c r="Y387" s="96">
        <v>60</v>
      </c>
      <c r="Z387" s="164" t="s">
        <v>1606</v>
      </c>
      <c r="AA387" s="68">
        <v>0.95</v>
      </c>
      <c r="AB387" s="67" t="s">
        <v>822</v>
      </c>
      <c r="AC387" s="15" t="s">
        <v>218</v>
      </c>
      <c r="AD387" s="94"/>
      <c r="XFC387" s="9"/>
    </row>
    <row r="388" s="1" customFormat="1" ht="62" spans="1:16383">
      <c r="A388" s="122"/>
      <c r="B388" s="59" t="s">
        <v>1607</v>
      </c>
      <c r="C388" s="59" t="s">
        <v>629</v>
      </c>
      <c r="D388" s="59" t="s">
        <v>1171</v>
      </c>
      <c r="E388" s="59" t="s">
        <v>1608</v>
      </c>
      <c r="F388" s="96" t="s">
        <v>1585</v>
      </c>
      <c r="G388" s="148" t="s">
        <v>1609</v>
      </c>
      <c r="H388" s="96" t="s">
        <v>743</v>
      </c>
      <c r="I388" s="59" t="s">
        <v>1610</v>
      </c>
      <c r="J388" s="92" t="s">
        <v>819</v>
      </c>
      <c r="K388" s="89">
        <f t="shared" si="14"/>
        <v>10.32</v>
      </c>
      <c r="L388" s="73">
        <v>10.32</v>
      </c>
      <c r="M388" s="96"/>
      <c r="N388" s="96"/>
      <c r="O388" s="96"/>
      <c r="P388" s="96"/>
      <c r="Q388" s="59" t="s">
        <v>1610</v>
      </c>
      <c r="R388" s="133" t="s">
        <v>1611</v>
      </c>
      <c r="S388" s="90" t="s">
        <v>821</v>
      </c>
      <c r="T388" s="90" t="s">
        <v>52</v>
      </c>
      <c r="U388" s="68">
        <v>1</v>
      </c>
      <c r="V388" s="90" t="s">
        <v>52</v>
      </c>
      <c r="W388" s="90" t="s">
        <v>52</v>
      </c>
      <c r="X388" s="90" t="s">
        <v>52</v>
      </c>
      <c r="Y388" s="152">
        <v>43</v>
      </c>
      <c r="Z388" s="152">
        <v>120</v>
      </c>
      <c r="AA388" s="68">
        <v>0.95</v>
      </c>
      <c r="AB388" s="67" t="s">
        <v>822</v>
      </c>
      <c r="AC388" s="15" t="s">
        <v>218</v>
      </c>
      <c r="AD388" s="94"/>
      <c r="XFC388" s="9"/>
    </row>
    <row r="389" s="1" customFormat="1" ht="84" spans="1:16383">
      <c r="A389" s="67"/>
      <c r="B389" s="96" t="s">
        <v>1612</v>
      </c>
      <c r="C389" s="96" t="s">
        <v>738</v>
      </c>
      <c r="D389" s="96" t="s">
        <v>814</v>
      </c>
      <c r="E389" s="96" t="s">
        <v>1584</v>
      </c>
      <c r="F389" s="96" t="s">
        <v>1585</v>
      </c>
      <c r="G389" s="96" t="s">
        <v>1613</v>
      </c>
      <c r="H389" s="67" t="s">
        <v>750</v>
      </c>
      <c r="I389" s="96" t="s">
        <v>1614</v>
      </c>
      <c r="J389" s="92" t="s">
        <v>819</v>
      </c>
      <c r="K389" s="89">
        <f t="shared" si="14"/>
        <v>18</v>
      </c>
      <c r="L389" s="96">
        <v>18</v>
      </c>
      <c r="M389" s="96"/>
      <c r="N389" s="96"/>
      <c r="O389" s="96"/>
      <c r="P389" s="96"/>
      <c r="Q389" s="96" t="s">
        <v>1614</v>
      </c>
      <c r="R389" s="90" t="s">
        <v>1615</v>
      </c>
      <c r="S389" s="90" t="s">
        <v>821</v>
      </c>
      <c r="T389" s="90" t="s">
        <v>52</v>
      </c>
      <c r="U389" s="68">
        <v>1</v>
      </c>
      <c r="V389" s="90">
        <v>21.6</v>
      </c>
      <c r="W389" s="90" t="s">
        <v>52</v>
      </c>
      <c r="X389" s="90" t="s">
        <v>52</v>
      </c>
      <c r="Y389" s="140">
        <v>60</v>
      </c>
      <c r="Z389" s="140" t="s">
        <v>1616</v>
      </c>
      <c r="AA389" s="68">
        <v>0.95</v>
      </c>
      <c r="AB389" s="67" t="s">
        <v>822</v>
      </c>
      <c r="AC389" s="15" t="s">
        <v>218</v>
      </c>
      <c r="AD389" s="94"/>
      <c r="XFC389" s="9"/>
    </row>
    <row r="390" s="1" customFormat="1" ht="62" spans="1:16383">
      <c r="A390" s="67"/>
      <c r="B390" s="80" t="s">
        <v>1617</v>
      </c>
      <c r="C390" s="80" t="s">
        <v>738</v>
      </c>
      <c r="D390" s="80" t="s">
        <v>814</v>
      </c>
      <c r="E390" s="96" t="s">
        <v>1584</v>
      </c>
      <c r="F390" s="96" t="s">
        <v>1585</v>
      </c>
      <c r="G390" s="89" t="s">
        <v>1618</v>
      </c>
      <c r="H390" s="67" t="s">
        <v>750</v>
      </c>
      <c r="I390" s="80" t="s">
        <v>848</v>
      </c>
      <c r="J390" s="92" t="s">
        <v>819</v>
      </c>
      <c r="K390" s="89">
        <f t="shared" si="14"/>
        <v>18</v>
      </c>
      <c r="L390" s="96">
        <v>18</v>
      </c>
      <c r="M390" s="90"/>
      <c r="N390" s="96"/>
      <c r="O390" s="96"/>
      <c r="P390" s="96"/>
      <c r="Q390" s="80" t="s">
        <v>848</v>
      </c>
      <c r="R390" s="67" t="s">
        <v>1619</v>
      </c>
      <c r="S390" s="67" t="s">
        <v>821</v>
      </c>
      <c r="T390" s="90" t="s">
        <v>52</v>
      </c>
      <c r="U390" s="68">
        <v>1</v>
      </c>
      <c r="V390" s="90">
        <v>21.6</v>
      </c>
      <c r="W390" s="67" t="s">
        <v>52</v>
      </c>
      <c r="X390" s="67" t="s">
        <v>52</v>
      </c>
      <c r="Y390" s="96">
        <v>50</v>
      </c>
      <c r="Z390" s="164" t="s">
        <v>1620</v>
      </c>
      <c r="AA390" s="68">
        <v>0.95</v>
      </c>
      <c r="AB390" s="67" t="s">
        <v>822</v>
      </c>
      <c r="AC390" s="15" t="s">
        <v>218</v>
      </c>
      <c r="AD390" s="94"/>
      <c r="XFC390" s="9"/>
    </row>
    <row r="391" s="1" customFormat="1" ht="112" spans="1:16383">
      <c r="A391" s="67"/>
      <c r="B391" s="96" t="s">
        <v>1621</v>
      </c>
      <c r="C391" s="96" t="s">
        <v>738</v>
      </c>
      <c r="D391" s="96" t="s">
        <v>814</v>
      </c>
      <c r="E391" s="96" t="s">
        <v>1584</v>
      </c>
      <c r="F391" s="96" t="s">
        <v>1585</v>
      </c>
      <c r="G391" s="96" t="s">
        <v>1622</v>
      </c>
      <c r="H391" s="96" t="s">
        <v>743</v>
      </c>
      <c r="I391" s="96" t="s">
        <v>1614</v>
      </c>
      <c r="J391" s="92" t="s">
        <v>819</v>
      </c>
      <c r="K391" s="89">
        <f t="shared" si="14"/>
        <v>18</v>
      </c>
      <c r="L391" s="96">
        <v>18</v>
      </c>
      <c r="M391" s="96"/>
      <c r="N391" s="96"/>
      <c r="O391" s="96"/>
      <c r="P391" s="96"/>
      <c r="Q391" s="96" t="s">
        <v>1614</v>
      </c>
      <c r="R391" s="90" t="s">
        <v>1623</v>
      </c>
      <c r="S391" s="90" t="s">
        <v>821</v>
      </c>
      <c r="T391" s="90" t="s">
        <v>52</v>
      </c>
      <c r="U391" s="68">
        <v>1</v>
      </c>
      <c r="V391" s="90">
        <v>21.6</v>
      </c>
      <c r="W391" s="90" t="s">
        <v>52</v>
      </c>
      <c r="X391" s="90" t="s">
        <v>52</v>
      </c>
      <c r="Y391" s="169">
        <v>60</v>
      </c>
      <c r="Z391" s="170" t="s">
        <v>1624</v>
      </c>
      <c r="AA391" s="68">
        <v>0.95</v>
      </c>
      <c r="AB391" s="67" t="s">
        <v>822</v>
      </c>
      <c r="AC391" s="15" t="s">
        <v>218</v>
      </c>
      <c r="AD391" s="94"/>
      <c r="XFC391" s="9"/>
    </row>
    <row r="392" s="1" customFormat="1" ht="112" spans="1:16383">
      <c r="A392" s="67"/>
      <c r="B392" s="96" t="s">
        <v>1625</v>
      </c>
      <c r="C392" s="96" t="s">
        <v>738</v>
      </c>
      <c r="D392" s="96" t="s">
        <v>814</v>
      </c>
      <c r="E392" s="96" t="s">
        <v>1584</v>
      </c>
      <c r="F392" s="96" t="s">
        <v>1585</v>
      </c>
      <c r="G392" s="96" t="s">
        <v>1626</v>
      </c>
      <c r="H392" s="96" t="s">
        <v>743</v>
      </c>
      <c r="I392" s="96" t="s">
        <v>841</v>
      </c>
      <c r="J392" s="92" t="s">
        <v>819</v>
      </c>
      <c r="K392" s="89">
        <f t="shared" si="14"/>
        <v>19.5</v>
      </c>
      <c r="L392" s="96">
        <v>19.5</v>
      </c>
      <c r="M392" s="96"/>
      <c r="N392" s="96"/>
      <c r="O392" s="96"/>
      <c r="P392" s="96"/>
      <c r="Q392" s="96" t="s">
        <v>841</v>
      </c>
      <c r="R392" s="96" t="s">
        <v>1627</v>
      </c>
      <c r="S392" s="96" t="s">
        <v>821</v>
      </c>
      <c r="T392" s="90" t="s">
        <v>52</v>
      </c>
      <c r="U392" s="68">
        <v>1</v>
      </c>
      <c r="V392" s="90">
        <v>23.4</v>
      </c>
      <c r="W392" s="68" t="s">
        <v>52</v>
      </c>
      <c r="X392" s="90" t="s">
        <v>52</v>
      </c>
      <c r="Y392" s="169">
        <v>65</v>
      </c>
      <c r="Z392" s="169">
        <v>154</v>
      </c>
      <c r="AA392" s="68">
        <v>0.95</v>
      </c>
      <c r="AB392" s="67" t="s">
        <v>822</v>
      </c>
      <c r="AC392" s="15" t="s">
        <v>218</v>
      </c>
      <c r="AD392" s="94"/>
      <c r="XFC392" s="9"/>
    </row>
    <row r="393" s="1" customFormat="1" ht="112" spans="1:16383">
      <c r="A393" s="67"/>
      <c r="B393" s="96" t="s">
        <v>1628</v>
      </c>
      <c r="C393" s="96" t="s">
        <v>738</v>
      </c>
      <c r="D393" s="96" t="s">
        <v>814</v>
      </c>
      <c r="E393" s="96" t="s">
        <v>1584</v>
      </c>
      <c r="F393" s="96" t="s">
        <v>1585</v>
      </c>
      <c r="G393" s="96" t="s">
        <v>1629</v>
      </c>
      <c r="H393" s="96" t="s">
        <v>750</v>
      </c>
      <c r="I393" s="96" t="s">
        <v>848</v>
      </c>
      <c r="J393" s="92" t="s">
        <v>819</v>
      </c>
      <c r="K393" s="89">
        <f t="shared" si="14"/>
        <v>15</v>
      </c>
      <c r="L393" s="96">
        <v>15</v>
      </c>
      <c r="M393" s="96"/>
      <c r="N393" s="96"/>
      <c r="O393" s="96"/>
      <c r="P393" s="96"/>
      <c r="Q393" s="96" t="s">
        <v>848</v>
      </c>
      <c r="R393" s="96" t="s">
        <v>1630</v>
      </c>
      <c r="S393" s="96" t="s">
        <v>821</v>
      </c>
      <c r="T393" s="90" t="s">
        <v>52</v>
      </c>
      <c r="U393" s="68">
        <v>1</v>
      </c>
      <c r="V393" s="90">
        <v>18</v>
      </c>
      <c r="W393" s="68" t="s">
        <v>52</v>
      </c>
      <c r="X393" s="90" t="s">
        <v>52</v>
      </c>
      <c r="Y393" s="169">
        <v>50</v>
      </c>
      <c r="Z393" s="169">
        <v>132</v>
      </c>
      <c r="AA393" s="68">
        <v>0.95</v>
      </c>
      <c r="AB393" s="67" t="s">
        <v>822</v>
      </c>
      <c r="AC393" s="15" t="s">
        <v>218</v>
      </c>
      <c r="AD393" s="94"/>
      <c r="XFC393" s="9"/>
    </row>
    <row r="394" s="1" customFormat="1" ht="112" spans="1:16383">
      <c r="A394" s="67"/>
      <c r="B394" s="89" t="s">
        <v>1631</v>
      </c>
      <c r="C394" s="89" t="s">
        <v>738</v>
      </c>
      <c r="D394" s="96" t="s">
        <v>814</v>
      </c>
      <c r="E394" s="96" t="s">
        <v>1584</v>
      </c>
      <c r="F394" s="96" t="s">
        <v>1585</v>
      </c>
      <c r="G394" s="89" t="s">
        <v>1632</v>
      </c>
      <c r="H394" s="89" t="s">
        <v>750</v>
      </c>
      <c r="I394" s="89" t="s">
        <v>1105</v>
      </c>
      <c r="J394" s="92" t="s">
        <v>819</v>
      </c>
      <c r="K394" s="89">
        <f t="shared" si="14"/>
        <v>9</v>
      </c>
      <c r="L394" s="96">
        <v>9</v>
      </c>
      <c r="M394" s="89"/>
      <c r="N394" s="89"/>
      <c r="O394" s="89"/>
      <c r="P394" s="89"/>
      <c r="Q394" s="79" t="s">
        <v>1105</v>
      </c>
      <c r="R394" s="90" t="s">
        <v>1633</v>
      </c>
      <c r="S394" s="106" t="s">
        <v>821</v>
      </c>
      <c r="T394" s="90" t="s">
        <v>52</v>
      </c>
      <c r="U394" s="68">
        <v>1</v>
      </c>
      <c r="V394" s="90">
        <v>10.8</v>
      </c>
      <c r="W394" s="90" t="s">
        <v>52</v>
      </c>
      <c r="X394" s="90" t="s">
        <v>52</v>
      </c>
      <c r="Y394" s="96">
        <v>30</v>
      </c>
      <c r="Z394" s="164">
        <v>90</v>
      </c>
      <c r="AA394" s="68">
        <v>0.95</v>
      </c>
      <c r="AB394" s="67" t="s">
        <v>822</v>
      </c>
      <c r="AC394" s="15" t="s">
        <v>218</v>
      </c>
      <c r="AD394" s="94"/>
      <c r="XFC394" s="9"/>
    </row>
    <row r="395" s="1" customFormat="1" ht="70" spans="1:16383">
      <c r="A395" s="67"/>
      <c r="B395" s="96" t="s">
        <v>1634</v>
      </c>
      <c r="C395" s="96" t="s">
        <v>738</v>
      </c>
      <c r="D395" s="96" t="s">
        <v>814</v>
      </c>
      <c r="E395" s="96" t="s">
        <v>1584</v>
      </c>
      <c r="F395" s="96" t="s">
        <v>1585</v>
      </c>
      <c r="G395" s="96" t="s">
        <v>1635</v>
      </c>
      <c r="H395" s="96" t="s">
        <v>743</v>
      </c>
      <c r="I395" s="96" t="s">
        <v>1249</v>
      </c>
      <c r="J395" s="92" t="s">
        <v>819</v>
      </c>
      <c r="K395" s="89">
        <f t="shared" si="14"/>
        <v>18</v>
      </c>
      <c r="L395" s="96">
        <v>18</v>
      </c>
      <c r="M395" s="96"/>
      <c r="N395" s="96"/>
      <c r="O395" s="96"/>
      <c r="P395" s="96"/>
      <c r="Q395" s="96" t="s">
        <v>1249</v>
      </c>
      <c r="R395" s="90" t="s">
        <v>1636</v>
      </c>
      <c r="S395" s="90" t="s">
        <v>821</v>
      </c>
      <c r="T395" s="90" t="s">
        <v>52</v>
      </c>
      <c r="U395" s="68">
        <v>1</v>
      </c>
      <c r="V395" s="90">
        <v>21.6</v>
      </c>
      <c r="W395" s="90" t="s">
        <v>52</v>
      </c>
      <c r="X395" s="90" t="s">
        <v>52</v>
      </c>
      <c r="Y395" s="96">
        <v>60</v>
      </c>
      <c r="Z395" s="164" t="s">
        <v>1637</v>
      </c>
      <c r="AA395" s="68">
        <v>0.95</v>
      </c>
      <c r="AB395" s="67" t="s">
        <v>822</v>
      </c>
      <c r="AC395" s="15" t="s">
        <v>218</v>
      </c>
      <c r="AD395" s="94"/>
      <c r="XFC395" s="9"/>
    </row>
    <row r="396" s="1" customFormat="1" ht="62" spans="1:16383">
      <c r="A396" s="67"/>
      <c r="B396" s="80" t="s">
        <v>1638</v>
      </c>
      <c r="C396" s="80" t="s">
        <v>738</v>
      </c>
      <c r="D396" s="80" t="s">
        <v>814</v>
      </c>
      <c r="E396" s="96" t="s">
        <v>1584</v>
      </c>
      <c r="F396" s="96" t="s">
        <v>1585</v>
      </c>
      <c r="G396" s="89" t="s">
        <v>1639</v>
      </c>
      <c r="H396" s="67" t="s">
        <v>750</v>
      </c>
      <c r="I396" s="80" t="s">
        <v>837</v>
      </c>
      <c r="J396" s="92" t="s">
        <v>819</v>
      </c>
      <c r="K396" s="89">
        <f t="shared" si="14"/>
        <v>24</v>
      </c>
      <c r="L396" s="96">
        <v>24</v>
      </c>
      <c r="M396" s="90"/>
      <c r="N396" s="96"/>
      <c r="O396" s="96"/>
      <c r="P396" s="96"/>
      <c r="Q396" s="80" t="s">
        <v>837</v>
      </c>
      <c r="R396" s="67" t="s">
        <v>1640</v>
      </c>
      <c r="S396" s="67" t="s">
        <v>821</v>
      </c>
      <c r="T396" s="90" t="s">
        <v>52</v>
      </c>
      <c r="U396" s="68">
        <v>1</v>
      </c>
      <c r="V396" s="90">
        <v>28.8</v>
      </c>
      <c r="W396" s="67" t="s">
        <v>52</v>
      </c>
      <c r="X396" s="67" t="s">
        <v>52</v>
      </c>
      <c r="Y396" s="96">
        <v>80</v>
      </c>
      <c r="Z396" s="164" t="s">
        <v>1641</v>
      </c>
      <c r="AA396" s="68">
        <v>0.95</v>
      </c>
      <c r="AB396" s="67" t="s">
        <v>822</v>
      </c>
      <c r="AC396" s="15" t="s">
        <v>218</v>
      </c>
      <c r="AD396" s="94"/>
      <c r="XFC396" s="9"/>
    </row>
    <row r="397" s="1" customFormat="1" ht="112" spans="1:16383">
      <c r="A397" s="67"/>
      <c r="B397" s="96" t="s">
        <v>1642</v>
      </c>
      <c r="C397" s="96" t="s">
        <v>738</v>
      </c>
      <c r="D397" s="96" t="s">
        <v>814</v>
      </c>
      <c r="E397" s="96" t="s">
        <v>1584</v>
      </c>
      <c r="F397" s="96" t="s">
        <v>1585</v>
      </c>
      <c r="G397" s="96" t="s">
        <v>1643</v>
      </c>
      <c r="H397" s="96" t="s">
        <v>743</v>
      </c>
      <c r="I397" s="96" t="s">
        <v>1249</v>
      </c>
      <c r="J397" s="92" t="s">
        <v>819</v>
      </c>
      <c r="K397" s="89">
        <f t="shared" si="14"/>
        <v>18</v>
      </c>
      <c r="L397" s="96">
        <v>18</v>
      </c>
      <c r="M397" s="96"/>
      <c r="N397" s="96"/>
      <c r="O397" s="96"/>
      <c r="P397" s="96"/>
      <c r="Q397" s="96" t="s">
        <v>1249</v>
      </c>
      <c r="R397" s="90" t="s">
        <v>1644</v>
      </c>
      <c r="S397" s="90" t="s">
        <v>821</v>
      </c>
      <c r="T397" s="90" t="s">
        <v>52</v>
      </c>
      <c r="U397" s="68">
        <v>1</v>
      </c>
      <c r="V397" s="90">
        <v>21.6</v>
      </c>
      <c r="W397" s="90" t="s">
        <v>52</v>
      </c>
      <c r="X397" s="90" t="s">
        <v>52</v>
      </c>
      <c r="Y397" s="96">
        <v>60</v>
      </c>
      <c r="Z397" s="96">
        <v>135</v>
      </c>
      <c r="AA397" s="68">
        <v>0.95</v>
      </c>
      <c r="AB397" s="67" t="s">
        <v>822</v>
      </c>
      <c r="AC397" s="15" t="s">
        <v>218</v>
      </c>
      <c r="AD397" s="94"/>
      <c r="XFC397" s="9"/>
    </row>
    <row r="398" s="1" customFormat="1" ht="62" spans="1:16383">
      <c r="A398" s="67"/>
      <c r="B398" s="80" t="s">
        <v>1645</v>
      </c>
      <c r="C398" s="80" t="s">
        <v>738</v>
      </c>
      <c r="D398" s="80" t="s">
        <v>814</v>
      </c>
      <c r="E398" s="80" t="s">
        <v>1646</v>
      </c>
      <c r="F398" s="67" t="s">
        <v>1647</v>
      </c>
      <c r="G398" s="131" t="s">
        <v>1648</v>
      </c>
      <c r="H398" s="80" t="s">
        <v>750</v>
      </c>
      <c r="I398" s="67" t="s">
        <v>1649</v>
      </c>
      <c r="J398" s="92" t="s">
        <v>819</v>
      </c>
      <c r="K398" s="89">
        <f t="shared" si="14"/>
        <v>18.2</v>
      </c>
      <c r="L398" s="96">
        <v>18.2</v>
      </c>
      <c r="M398" s="96"/>
      <c r="N398" s="96"/>
      <c r="O398" s="96"/>
      <c r="P398" s="96"/>
      <c r="Q398" s="67" t="s">
        <v>1650</v>
      </c>
      <c r="R398" s="67" t="s">
        <v>1651</v>
      </c>
      <c r="S398" s="67" t="s">
        <v>821</v>
      </c>
      <c r="T398" s="67" t="s">
        <v>52</v>
      </c>
      <c r="U398" s="106">
        <v>1</v>
      </c>
      <c r="V398" s="90">
        <v>27.6</v>
      </c>
      <c r="W398" s="67" t="s">
        <v>52</v>
      </c>
      <c r="X398" s="67" t="s">
        <v>52</v>
      </c>
      <c r="Y398" s="80">
        <v>78</v>
      </c>
      <c r="Z398" s="80">
        <v>180</v>
      </c>
      <c r="AA398" s="68">
        <v>0.95</v>
      </c>
      <c r="AB398" s="67" t="s">
        <v>822</v>
      </c>
      <c r="AC398" s="15" t="s">
        <v>218</v>
      </c>
      <c r="AD398" s="119"/>
      <c r="XFC398" s="9"/>
    </row>
    <row r="399" s="1" customFormat="1" ht="70" spans="1:16383">
      <c r="A399" s="67"/>
      <c r="B399" s="127" t="s">
        <v>1652</v>
      </c>
      <c r="C399" s="127" t="s">
        <v>738</v>
      </c>
      <c r="D399" s="127" t="s">
        <v>814</v>
      </c>
      <c r="E399" s="80" t="s">
        <v>1646</v>
      </c>
      <c r="F399" s="67" t="s">
        <v>1647</v>
      </c>
      <c r="G399" s="127" t="s">
        <v>1653</v>
      </c>
      <c r="H399" s="127" t="s">
        <v>750</v>
      </c>
      <c r="I399" s="127" t="s">
        <v>837</v>
      </c>
      <c r="J399" s="92" t="s">
        <v>819</v>
      </c>
      <c r="K399" s="89">
        <f t="shared" si="14"/>
        <v>20</v>
      </c>
      <c r="L399" s="160">
        <v>20</v>
      </c>
      <c r="M399" s="160"/>
      <c r="N399" s="160"/>
      <c r="O399" s="160"/>
      <c r="P399" s="160"/>
      <c r="Q399" s="135" t="s">
        <v>1654</v>
      </c>
      <c r="R399" s="135" t="s">
        <v>1655</v>
      </c>
      <c r="S399" s="135" t="s">
        <v>821</v>
      </c>
      <c r="T399" s="135" t="s">
        <v>52</v>
      </c>
      <c r="U399" s="127">
        <v>1</v>
      </c>
      <c r="V399" s="160">
        <v>25</v>
      </c>
      <c r="W399" s="127" t="s">
        <v>52</v>
      </c>
      <c r="X399" s="127" t="s">
        <v>52</v>
      </c>
      <c r="Y399" s="127">
        <v>80</v>
      </c>
      <c r="Z399" s="127">
        <v>186</v>
      </c>
      <c r="AA399" s="68">
        <v>0.95</v>
      </c>
      <c r="AB399" s="67" t="s">
        <v>822</v>
      </c>
      <c r="AC399" s="15" t="s">
        <v>218</v>
      </c>
      <c r="AD399" s="127"/>
      <c r="XFC399" s="9"/>
    </row>
    <row r="400" s="1" customFormat="1" ht="62" spans="1:16383">
      <c r="A400" s="67"/>
      <c r="B400" s="80" t="s">
        <v>1656</v>
      </c>
      <c r="C400" s="80" t="s">
        <v>738</v>
      </c>
      <c r="D400" s="80" t="s">
        <v>814</v>
      </c>
      <c r="E400" s="80" t="s">
        <v>1646</v>
      </c>
      <c r="F400" s="67" t="s">
        <v>1647</v>
      </c>
      <c r="G400" s="80" t="s">
        <v>1657</v>
      </c>
      <c r="H400" s="80" t="s">
        <v>750</v>
      </c>
      <c r="I400" s="80" t="s">
        <v>860</v>
      </c>
      <c r="J400" s="92" t="s">
        <v>819</v>
      </c>
      <c r="K400" s="89">
        <f t="shared" si="14"/>
        <v>28</v>
      </c>
      <c r="L400" s="96">
        <v>28</v>
      </c>
      <c r="M400" s="96"/>
      <c r="N400" s="96"/>
      <c r="O400" s="96"/>
      <c r="P400" s="96"/>
      <c r="Q400" s="80" t="s">
        <v>860</v>
      </c>
      <c r="R400" s="67" t="s">
        <v>1658</v>
      </c>
      <c r="S400" s="67" t="s">
        <v>821</v>
      </c>
      <c r="T400" s="67" t="s">
        <v>52</v>
      </c>
      <c r="U400" s="106">
        <v>1</v>
      </c>
      <c r="V400" s="90">
        <v>36</v>
      </c>
      <c r="W400" s="67" t="s">
        <v>52</v>
      </c>
      <c r="X400" s="67" t="s">
        <v>52</v>
      </c>
      <c r="Y400" s="80">
        <v>120</v>
      </c>
      <c r="Z400" s="80">
        <v>240</v>
      </c>
      <c r="AA400" s="68">
        <v>0.95</v>
      </c>
      <c r="AB400" s="67" t="s">
        <v>822</v>
      </c>
      <c r="AC400" s="15" t="s">
        <v>218</v>
      </c>
      <c r="AD400" s="119"/>
      <c r="XFC400" s="9"/>
    </row>
    <row r="401" s="1" customFormat="1" ht="62" spans="1:16383">
      <c r="A401" s="67"/>
      <c r="B401" s="80" t="s">
        <v>1659</v>
      </c>
      <c r="C401" s="80" t="s">
        <v>738</v>
      </c>
      <c r="D401" s="80" t="s">
        <v>814</v>
      </c>
      <c r="E401" s="80" t="s">
        <v>1646</v>
      </c>
      <c r="F401" s="67" t="s">
        <v>1647</v>
      </c>
      <c r="G401" s="80" t="s">
        <v>1660</v>
      </c>
      <c r="H401" s="80" t="s">
        <v>750</v>
      </c>
      <c r="I401" s="80" t="s">
        <v>841</v>
      </c>
      <c r="J401" s="92" t="s">
        <v>819</v>
      </c>
      <c r="K401" s="89">
        <f t="shared" si="14"/>
        <v>18</v>
      </c>
      <c r="L401" s="96">
        <v>18</v>
      </c>
      <c r="M401" s="96"/>
      <c r="N401" s="96"/>
      <c r="O401" s="96"/>
      <c r="P401" s="96"/>
      <c r="Q401" s="80" t="s">
        <v>841</v>
      </c>
      <c r="R401" s="67" t="s">
        <v>1661</v>
      </c>
      <c r="S401" s="67" t="s">
        <v>821</v>
      </c>
      <c r="T401" s="67" t="s">
        <v>52</v>
      </c>
      <c r="U401" s="106">
        <v>1</v>
      </c>
      <c r="V401" s="90">
        <v>26</v>
      </c>
      <c r="W401" s="67" t="s">
        <v>52</v>
      </c>
      <c r="X401" s="67" t="s">
        <v>52</v>
      </c>
      <c r="Y401" s="80">
        <v>65</v>
      </c>
      <c r="Z401" s="80">
        <v>172</v>
      </c>
      <c r="AA401" s="68">
        <v>0.95</v>
      </c>
      <c r="AB401" s="67" t="s">
        <v>822</v>
      </c>
      <c r="AC401" s="15" t="s">
        <v>218</v>
      </c>
      <c r="AD401" s="119"/>
      <c r="XFC401" s="9"/>
    </row>
    <row r="402" s="1" customFormat="1" ht="62" spans="1:16383">
      <c r="A402" s="67"/>
      <c r="B402" s="80" t="s">
        <v>1662</v>
      </c>
      <c r="C402" s="67" t="s">
        <v>738</v>
      </c>
      <c r="D402" s="80" t="s">
        <v>814</v>
      </c>
      <c r="E402" s="80" t="s">
        <v>1646</v>
      </c>
      <c r="F402" s="67" t="s">
        <v>1647</v>
      </c>
      <c r="G402" s="67" t="s">
        <v>1394</v>
      </c>
      <c r="H402" s="67" t="s">
        <v>743</v>
      </c>
      <c r="I402" s="67" t="s">
        <v>1598</v>
      </c>
      <c r="J402" s="92" t="s">
        <v>819</v>
      </c>
      <c r="K402" s="89">
        <f t="shared" si="14"/>
        <v>27</v>
      </c>
      <c r="L402" s="132">
        <v>27</v>
      </c>
      <c r="M402" s="96"/>
      <c r="N402" s="96"/>
      <c r="O402" s="96"/>
      <c r="P402" s="96"/>
      <c r="Q402" s="80" t="s">
        <v>1598</v>
      </c>
      <c r="R402" s="67" t="s">
        <v>1663</v>
      </c>
      <c r="S402" s="67" t="s">
        <v>821</v>
      </c>
      <c r="T402" s="67" t="s">
        <v>52</v>
      </c>
      <c r="U402" s="106">
        <v>1</v>
      </c>
      <c r="V402" s="90">
        <v>40.5</v>
      </c>
      <c r="W402" s="67" t="s">
        <v>52</v>
      </c>
      <c r="X402" s="67" t="s">
        <v>52</v>
      </c>
      <c r="Y402" s="67">
        <v>90</v>
      </c>
      <c r="Z402" s="67">
        <v>189</v>
      </c>
      <c r="AA402" s="68">
        <v>0.95</v>
      </c>
      <c r="AB402" s="67" t="s">
        <v>822</v>
      </c>
      <c r="AC402" s="15" t="s">
        <v>218</v>
      </c>
      <c r="AD402" s="80"/>
      <c r="XFC402" s="9"/>
    </row>
    <row r="403" s="1" customFormat="1" ht="62" spans="1:16383">
      <c r="A403" s="67"/>
      <c r="B403" s="80" t="s">
        <v>1664</v>
      </c>
      <c r="C403" s="74" t="s">
        <v>738</v>
      </c>
      <c r="D403" s="81" t="s">
        <v>814</v>
      </c>
      <c r="E403" s="80" t="s">
        <v>1646</v>
      </c>
      <c r="F403" s="67" t="s">
        <v>1647</v>
      </c>
      <c r="G403" s="74" t="s">
        <v>1665</v>
      </c>
      <c r="H403" s="74" t="s">
        <v>743</v>
      </c>
      <c r="I403" s="74" t="s">
        <v>841</v>
      </c>
      <c r="J403" s="92" t="s">
        <v>819</v>
      </c>
      <c r="K403" s="89">
        <f t="shared" si="14"/>
        <v>18.2</v>
      </c>
      <c r="L403" s="89">
        <v>18.2</v>
      </c>
      <c r="M403" s="89"/>
      <c r="N403" s="89"/>
      <c r="O403" s="89"/>
      <c r="P403" s="89"/>
      <c r="Q403" s="79" t="s">
        <v>841</v>
      </c>
      <c r="R403" s="79" t="s">
        <v>1666</v>
      </c>
      <c r="S403" s="106" t="s">
        <v>821</v>
      </c>
      <c r="T403" s="79" t="s">
        <v>52</v>
      </c>
      <c r="U403" s="106">
        <v>1</v>
      </c>
      <c r="V403" s="128">
        <v>23.2</v>
      </c>
      <c r="W403" s="79" t="s">
        <v>52</v>
      </c>
      <c r="X403" s="79" t="s">
        <v>52</v>
      </c>
      <c r="Y403" s="83">
        <v>65</v>
      </c>
      <c r="Z403" s="83">
        <v>137</v>
      </c>
      <c r="AA403" s="171">
        <v>0.95</v>
      </c>
      <c r="AB403" s="67" t="s">
        <v>822</v>
      </c>
      <c r="AC403" s="15" t="s">
        <v>218</v>
      </c>
      <c r="AD403" s="119"/>
      <c r="XFC403" s="9"/>
    </row>
    <row r="404" s="1" customFormat="1" ht="70" spans="1:16383">
      <c r="A404" s="67"/>
      <c r="B404" s="80" t="s">
        <v>1667</v>
      </c>
      <c r="C404" s="80" t="s">
        <v>738</v>
      </c>
      <c r="D404" s="80" t="s">
        <v>814</v>
      </c>
      <c r="E404" s="80" t="s">
        <v>1646</v>
      </c>
      <c r="F404" s="67" t="s">
        <v>1647</v>
      </c>
      <c r="G404" s="80" t="s">
        <v>1668</v>
      </c>
      <c r="H404" s="80" t="s">
        <v>750</v>
      </c>
      <c r="I404" s="80" t="s">
        <v>1249</v>
      </c>
      <c r="J404" s="92" t="s">
        <v>819</v>
      </c>
      <c r="K404" s="89">
        <f t="shared" si="14"/>
        <v>18</v>
      </c>
      <c r="L404" s="96">
        <v>18</v>
      </c>
      <c r="M404" s="96"/>
      <c r="N404" s="96"/>
      <c r="O404" s="96"/>
      <c r="P404" s="96"/>
      <c r="Q404" s="80" t="s">
        <v>1249</v>
      </c>
      <c r="R404" s="67" t="s">
        <v>1669</v>
      </c>
      <c r="S404" s="67" t="s">
        <v>821</v>
      </c>
      <c r="T404" s="67" t="s">
        <v>52</v>
      </c>
      <c r="U404" s="106">
        <v>1</v>
      </c>
      <c r="V404" s="90">
        <v>25</v>
      </c>
      <c r="W404" s="67" t="s">
        <v>52</v>
      </c>
      <c r="X404" s="67" t="s">
        <v>52</v>
      </c>
      <c r="Y404" s="80">
        <v>60</v>
      </c>
      <c r="Z404" s="80">
        <v>156</v>
      </c>
      <c r="AA404" s="68">
        <v>0.95</v>
      </c>
      <c r="AB404" s="67" t="s">
        <v>822</v>
      </c>
      <c r="AC404" s="15" t="s">
        <v>218</v>
      </c>
      <c r="AD404" s="80"/>
      <c r="XFC404" s="9"/>
    </row>
    <row r="405" s="1" customFormat="1" ht="70" spans="1:16383">
      <c r="A405" s="67"/>
      <c r="B405" s="80" t="s">
        <v>1670</v>
      </c>
      <c r="C405" s="67" t="s">
        <v>738</v>
      </c>
      <c r="D405" s="80" t="s">
        <v>814</v>
      </c>
      <c r="E405" s="80" t="s">
        <v>1646</v>
      </c>
      <c r="F405" s="67" t="s">
        <v>1647</v>
      </c>
      <c r="G405" s="67" t="s">
        <v>1671</v>
      </c>
      <c r="H405" s="67" t="s">
        <v>750</v>
      </c>
      <c r="I405" s="67" t="s">
        <v>1672</v>
      </c>
      <c r="J405" s="92" t="s">
        <v>819</v>
      </c>
      <c r="K405" s="89">
        <f t="shared" si="14"/>
        <v>19</v>
      </c>
      <c r="L405" s="90">
        <v>19</v>
      </c>
      <c r="M405" s="96"/>
      <c r="N405" s="96"/>
      <c r="O405" s="96"/>
      <c r="P405" s="96"/>
      <c r="Q405" s="67" t="s">
        <v>1204</v>
      </c>
      <c r="R405" s="67" t="s">
        <v>1673</v>
      </c>
      <c r="S405" s="67" t="s">
        <v>821</v>
      </c>
      <c r="T405" s="67" t="s">
        <v>52</v>
      </c>
      <c r="U405" s="106">
        <v>1</v>
      </c>
      <c r="V405" s="90">
        <v>13</v>
      </c>
      <c r="W405" s="67" t="s">
        <v>52</v>
      </c>
      <c r="X405" s="67" t="s">
        <v>52</v>
      </c>
      <c r="Y405" s="67">
        <v>70</v>
      </c>
      <c r="Z405" s="67">
        <v>125</v>
      </c>
      <c r="AA405" s="68">
        <v>0.95</v>
      </c>
      <c r="AB405" s="67" t="s">
        <v>822</v>
      </c>
      <c r="AC405" s="15" t="s">
        <v>218</v>
      </c>
      <c r="AD405" s="119"/>
      <c r="XFC405" s="9"/>
    </row>
    <row r="406" s="1" customFormat="1" ht="62" spans="1:16383">
      <c r="A406" s="67"/>
      <c r="B406" s="80" t="s">
        <v>1674</v>
      </c>
      <c r="C406" s="74" t="s">
        <v>738</v>
      </c>
      <c r="D406" s="81" t="s">
        <v>814</v>
      </c>
      <c r="E406" s="80" t="s">
        <v>1646</v>
      </c>
      <c r="F406" s="67" t="s">
        <v>1647</v>
      </c>
      <c r="G406" s="74" t="s">
        <v>1675</v>
      </c>
      <c r="H406" s="74" t="s">
        <v>743</v>
      </c>
      <c r="I406" s="74" t="s">
        <v>1204</v>
      </c>
      <c r="J406" s="92" t="s">
        <v>819</v>
      </c>
      <c r="K406" s="89">
        <f t="shared" si="14"/>
        <v>19.6</v>
      </c>
      <c r="L406" s="89">
        <v>19.6</v>
      </c>
      <c r="M406" s="89"/>
      <c r="N406" s="89"/>
      <c r="O406" s="89"/>
      <c r="P406" s="89"/>
      <c r="Q406" s="79" t="s">
        <v>1204</v>
      </c>
      <c r="R406" s="79" t="s">
        <v>1676</v>
      </c>
      <c r="S406" s="106" t="s">
        <v>821</v>
      </c>
      <c r="T406" s="79" t="s">
        <v>52</v>
      </c>
      <c r="U406" s="106">
        <v>1</v>
      </c>
      <c r="V406" s="128">
        <v>25.5</v>
      </c>
      <c r="W406" s="79" t="s">
        <v>52</v>
      </c>
      <c r="X406" s="79" t="s">
        <v>52</v>
      </c>
      <c r="Y406" s="83">
        <v>70</v>
      </c>
      <c r="Z406" s="83">
        <v>145</v>
      </c>
      <c r="AA406" s="171">
        <v>0.95</v>
      </c>
      <c r="AB406" s="67" t="s">
        <v>822</v>
      </c>
      <c r="AC406" s="15" t="s">
        <v>218</v>
      </c>
      <c r="AD406" s="119"/>
      <c r="XFC406" s="9"/>
    </row>
    <row r="407" s="1" customFormat="1" ht="70" spans="1:16383">
      <c r="A407" s="67"/>
      <c r="B407" s="80" t="s">
        <v>1677</v>
      </c>
      <c r="C407" s="67" t="s">
        <v>738</v>
      </c>
      <c r="D407" s="67" t="s">
        <v>814</v>
      </c>
      <c r="E407" s="80" t="s">
        <v>1646</v>
      </c>
      <c r="F407" s="67" t="s">
        <v>1647</v>
      </c>
      <c r="G407" s="67" t="s">
        <v>967</v>
      </c>
      <c r="H407" s="67" t="s">
        <v>750</v>
      </c>
      <c r="I407" s="95" t="s">
        <v>860</v>
      </c>
      <c r="J407" s="92" t="s">
        <v>819</v>
      </c>
      <c r="K407" s="89">
        <f t="shared" si="14"/>
        <v>36</v>
      </c>
      <c r="L407" s="90">
        <v>36</v>
      </c>
      <c r="M407" s="96"/>
      <c r="N407" s="96"/>
      <c r="O407" s="96"/>
      <c r="P407" s="96"/>
      <c r="Q407" s="67" t="s">
        <v>860</v>
      </c>
      <c r="R407" s="67" t="s">
        <v>861</v>
      </c>
      <c r="S407" s="67" t="s">
        <v>834</v>
      </c>
      <c r="T407" s="67" t="s">
        <v>52</v>
      </c>
      <c r="U407" s="68">
        <v>1</v>
      </c>
      <c r="V407" s="90">
        <v>43.2</v>
      </c>
      <c r="W407" s="67" t="s">
        <v>52</v>
      </c>
      <c r="X407" s="67" t="s">
        <v>52</v>
      </c>
      <c r="Y407" s="67">
        <v>120</v>
      </c>
      <c r="Z407" s="67">
        <v>356</v>
      </c>
      <c r="AA407" s="68">
        <v>0.95</v>
      </c>
      <c r="AB407" s="67" t="s">
        <v>822</v>
      </c>
      <c r="AC407" s="15" t="s">
        <v>218</v>
      </c>
      <c r="AD407" s="119"/>
      <c r="XFC407" s="9"/>
    </row>
    <row r="408" s="1" customFormat="1" ht="62" spans="1:16383">
      <c r="A408" s="67"/>
      <c r="B408" s="80" t="s">
        <v>1678</v>
      </c>
      <c r="C408" s="67" t="s">
        <v>738</v>
      </c>
      <c r="D408" s="67" t="s">
        <v>814</v>
      </c>
      <c r="E408" s="80" t="s">
        <v>1646</v>
      </c>
      <c r="F408" s="67" t="s">
        <v>1647</v>
      </c>
      <c r="G408" s="67" t="s">
        <v>1679</v>
      </c>
      <c r="H408" s="67" t="s">
        <v>750</v>
      </c>
      <c r="I408" s="67" t="s">
        <v>1680</v>
      </c>
      <c r="J408" s="92" t="s">
        <v>819</v>
      </c>
      <c r="K408" s="89">
        <f t="shared" si="14"/>
        <v>18.4</v>
      </c>
      <c r="L408" s="90">
        <v>18.4</v>
      </c>
      <c r="M408" s="96"/>
      <c r="N408" s="96"/>
      <c r="O408" s="96"/>
      <c r="P408" s="96"/>
      <c r="Q408" s="67" t="s">
        <v>1681</v>
      </c>
      <c r="R408" s="67" t="s">
        <v>1682</v>
      </c>
      <c r="S408" s="67" t="s">
        <v>834</v>
      </c>
      <c r="T408" s="67" t="s">
        <v>52</v>
      </c>
      <c r="U408" s="106">
        <v>1</v>
      </c>
      <c r="V408" s="90">
        <v>21</v>
      </c>
      <c r="W408" s="67" t="s">
        <v>52</v>
      </c>
      <c r="X408" s="67" t="s">
        <v>52</v>
      </c>
      <c r="Y408" s="67">
        <v>85</v>
      </c>
      <c r="Z408" s="67">
        <v>145</v>
      </c>
      <c r="AA408" s="68">
        <v>0.95</v>
      </c>
      <c r="AB408" s="67" t="s">
        <v>822</v>
      </c>
      <c r="AC408" s="15" t="s">
        <v>218</v>
      </c>
      <c r="AD408" s="119"/>
      <c r="XFC408" s="9"/>
    </row>
    <row r="409" s="1" customFormat="1" ht="62" spans="1:16383">
      <c r="A409" s="67"/>
      <c r="B409" s="80" t="s">
        <v>1683</v>
      </c>
      <c r="C409" s="80" t="s">
        <v>738</v>
      </c>
      <c r="D409" s="80" t="s">
        <v>814</v>
      </c>
      <c r="E409" s="80" t="s">
        <v>1646</v>
      </c>
      <c r="F409" s="67" t="s">
        <v>1647</v>
      </c>
      <c r="G409" s="80" t="s">
        <v>1684</v>
      </c>
      <c r="H409" s="80" t="s">
        <v>743</v>
      </c>
      <c r="I409" s="80" t="s">
        <v>1685</v>
      </c>
      <c r="J409" s="92" t="s">
        <v>819</v>
      </c>
      <c r="K409" s="89">
        <f t="shared" si="14"/>
        <v>14</v>
      </c>
      <c r="L409" s="96">
        <v>14</v>
      </c>
      <c r="M409" s="96"/>
      <c r="N409" s="96"/>
      <c r="O409" s="96"/>
      <c r="P409" s="96"/>
      <c r="Q409" s="80" t="s">
        <v>1685</v>
      </c>
      <c r="R409" s="67" t="s">
        <v>1686</v>
      </c>
      <c r="S409" s="67" t="s">
        <v>821</v>
      </c>
      <c r="T409" s="67" t="s">
        <v>52</v>
      </c>
      <c r="U409" s="106">
        <v>1</v>
      </c>
      <c r="V409" s="90">
        <v>14</v>
      </c>
      <c r="W409" s="67" t="s">
        <v>52</v>
      </c>
      <c r="X409" s="67" t="s">
        <v>52</v>
      </c>
      <c r="Y409" s="80">
        <v>57</v>
      </c>
      <c r="Z409" s="80">
        <v>150</v>
      </c>
      <c r="AA409" s="68">
        <v>0.95</v>
      </c>
      <c r="AB409" s="67" t="s">
        <v>822</v>
      </c>
      <c r="AC409" s="15" t="s">
        <v>218</v>
      </c>
      <c r="AD409" s="119"/>
      <c r="XFC409" s="9"/>
    </row>
    <row r="410" s="1" customFormat="1" ht="62" spans="1:16383">
      <c r="A410" s="67"/>
      <c r="B410" s="67" t="s">
        <v>1687</v>
      </c>
      <c r="C410" s="67" t="s">
        <v>738</v>
      </c>
      <c r="D410" s="80" t="s">
        <v>814</v>
      </c>
      <c r="E410" s="80" t="s">
        <v>1646</v>
      </c>
      <c r="F410" s="67" t="s">
        <v>1647</v>
      </c>
      <c r="G410" s="67" t="s">
        <v>1688</v>
      </c>
      <c r="H410" s="67" t="s">
        <v>750</v>
      </c>
      <c r="I410" s="67" t="s">
        <v>1598</v>
      </c>
      <c r="J410" s="92" t="s">
        <v>819</v>
      </c>
      <c r="K410" s="89">
        <f t="shared" si="14"/>
        <v>22.5</v>
      </c>
      <c r="L410" s="96">
        <v>22.5</v>
      </c>
      <c r="M410" s="96"/>
      <c r="N410" s="96"/>
      <c r="O410" s="96"/>
      <c r="P410" s="96"/>
      <c r="Q410" s="168" t="s">
        <v>1598</v>
      </c>
      <c r="R410" s="67" t="s">
        <v>1689</v>
      </c>
      <c r="S410" s="67" t="s">
        <v>821</v>
      </c>
      <c r="T410" s="67" t="s">
        <v>52</v>
      </c>
      <c r="U410" s="106">
        <v>1</v>
      </c>
      <c r="V410" s="90">
        <v>34</v>
      </c>
      <c r="W410" s="67" t="s">
        <v>52</v>
      </c>
      <c r="X410" s="67" t="s">
        <v>52</v>
      </c>
      <c r="Y410" s="67">
        <v>90</v>
      </c>
      <c r="Z410" s="67">
        <v>240</v>
      </c>
      <c r="AA410" s="68">
        <v>0.95</v>
      </c>
      <c r="AB410" s="67" t="s">
        <v>822</v>
      </c>
      <c r="AC410" s="15" t="s">
        <v>218</v>
      </c>
      <c r="AD410" s="79"/>
      <c r="XFC410" s="9"/>
    </row>
    <row r="411" s="1" customFormat="1" ht="70" spans="1:16383">
      <c r="A411" s="67"/>
      <c r="B411" s="80" t="s">
        <v>1690</v>
      </c>
      <c r="C411" s="67" t="s">
        <v>738</v>
      </c>
      <c r="D411" s="80" t="s">
        <v>814</v>
      </c>
      <c r="E411" s="80" t="s">
        <v>1646</v>
      </c>
      <c r="F411" s="67" t="s">
        <v>1647</v>
      </c>
      <c r="G411" s="67" t="s">
        <v>1135</v>
      </c>
      <c r="H411" s="67" t="s">
        <v>750</v>
      </c>
      <c r="I411" s="67" t="s">
        <v>1672</v>
      </c>
      <c r="J411" s="92" t="s">
        <v>819</v>
      </c>
      <c r="K411" s="89">
        <f t="shared" si="14"/>
        <v>19</v>
      </c>
      <c r="L411" s="96">
        <v>19</v>
      </c>
      <c r="M411" s="96"/>
      <c r="N411" s="96"/>
      <c r="O411" s="96"/>
      <c r="P411" s="96"/>
      <c r="Q411" s="67" t="s">
        <v>1204</v>
      </c>
      <c r="R411" s="67" t="s">
        <v>1673</v>
      </c>
      <c r="S411" s="67" t="s">
        <v>821</v>
      </c>
      <c r="T411" s="67" t="s">
        <v>52</v>
      </c>
      <c r="U411" s="106">
        <v>1</v>
      </c>
      <c r="V411" s="90">
        <v>13</v>
      </c>
      <c r="W411" s="67" t="s">
        <v>52</v>
      </c>
      <c r="X411" s="67" t="s">
        <v>52</v>
      </c>
      <c r="Y411" s="67">
        <v>70</v>
      </c>
      <c r="Z411" s="67">
        <v>125</v>
      </c>
      <c r="AA411" s="68">
        <v>0.95</v>
      </c>
      <c r="AB411" s="67" t="s">
        <v>822</v>
      </c>
      <c r="AC411" s="15" t="s">
        <v>218</v>
      </c>
      <c r="AD411" s="119"/>
      <c r="XFC411" s="9"/>
    </row>
    <row r="412" s="1" customFormat="1" ht="62" spans="1:16383">
      <c r="A412" s="67"/>
      <c r="B412" s="80" t="s">
        <v>1691</v>
      </c>
      <c r="C412" s="80" t="s">
        <v>738</v>
      </c>
      <c r="D412" s="80" t="s">
        <v>814</v>
      </c>
      <c r="E412" s="67" t="s">
        <v>756</v>
      </c>
      <c r="F412" s="80" t="s">
        <v>757</v>
      </c>
      <c r="G412" s="80" t="s">
        <v>1692</v>
      </c>
      <c r="H412" s="80" t="s">
        <v>743</v>
      </c>
      <c r="I412" s="96" t="s">
        <v>1200</v>
      </c>
      <c r="J412" s="92" t="s">
        <v>819</v>
      </c>
      <c r="K412" s="89">
        <f t="shared" si="14"/>
        <v>12</v>
      </c>
      <c r="L412" s="96">
        <v>12</v>
      </c>
      <c r="M412" s="96"/>
      <c r="N412" s="96"/>
      <c r="O412" s="96"/>
      <c r="P412" s="96"/>
      <c r="Q412" s="96" t="s">
        <v>1200</v>
      </c>
      <c r="R412" s="67" t="s">
        <v>1693</v>
      </c>
      <c r="S412" s="67" t="s">
        <v>1694</v>
      </c>
      <c r="T412" s="67" t="s">
        <v>52</v>
      </c>
      <c r="U412" s="146">
        <v>1</v>
      </c>
      <c r="V412" s="90">
        <v>14.5</v>
      </c>
      <c r="W412" s="79" t="s">
        <v>52</v>
      </c>
      <c r="X412" s="79" t="s">
        <v>52</v>
      </c>
      <c r="Y412" s="96">
        <v>40</v>
      </c>
      <c r="Z412" s="96">
        <v>105</v>
      </c>
      <c r="AA412" s="68">
        <v>0.95</v>
      </c>
      <c r="AB412" s="67" t="s">
        <v>822</v>
      </c>
      <c r="AC412" s="15" t="s">
        <v>218</v>
      </c>
      <c r="AD412" s="119"/>
      <c r="XFC412" s="9"/>
    </row>
    <row r="413" s="1" customFormat="1" ht="62" spans="1:16383">
      <c r="A413" s="80"/>
      <c r="B413" s="80" t="s">
        <v>1695</v>
      </c>
      <c r="C413" s="80" t="s">
        <v>738</v>
      </c>
      <c r="D413" s="80" t="s">
        <v>814</v>
      </c>
      <c r="E413" s="67" t="s">
        <v>756</v>
      </c>
      <c r="F413" s="80" t="s">
        <v>757</v>
      </c>
      <c r="G413" s="80" t="s">
        <v>1696</v>
      </c>
      <c r="H413" s="80" t="s">
        <v>743</v>
      </c>
      <c r="I413" s="80" t="s">
        <v>1200</v>
      </c>
      <c r="J413" s="92" t="s">
        <v>819</v>
      </c>
      <c r="K413" s="89">
        <f t="shared" si="14"/>
        <v>12</v>
      </c>
      <c r="L413" s="96">
        <v>12</v>
      </c>
      <c r="M413" s="96"/>
      <c r="N413" s="96"/>
      <c r="O413" s="96"/>
      <c r="P413" s="96"/>
      <c r="Q413" s="80" t="s">
        <v>1200</v>
      </c>
      <c r="R413" s="80" t="s">
        <v>1697</v>
      </c>
      <c r="S413" s="67" t="s">
        <v>1694</v>
      </c>
      <c r="T413" s="80" t="s">
        <v>52</v>
      </c>
      <c r="U413" s="146">
        <v>1</v>
      </c>
      <c r="V413" s="96">
        <v>16</v>
      </c>
      <c r="W413" s="80" t="s">
        <v>52</v>
      </c>
      <c r="X413" s="80" t="s">
        <v>52</v>
      </c>
      <c r="Y413" s="80">
        <v>40</v>
      </c>
      <c r="Z413" s="80">
        <v>82</v>
      </c>
      <c r="AA413" s="68">
        <v>0.95</v>
      </c>
      <c r="AB413" s="67" t="s">
        <v>822</v>
      </c>
      <c r="AC413" s="15" t="s">
        <v>218</v>
      </c>
      <c r="AD413" s="80"/>
      <c r="XFC413" s="9"/>
    </row>
    <row r="414" s="1" customFormat="1" ht="62" spans="1:16383">
      <c r="A414" s="122"/>
      <c r="B414" s="80" t="s">
        <v>1698</v>
      </c>
      <c r="C414" s="80" t="s">
        <v>738</v>
      </c>
      <c r="D414" s="80" t="s">
        <v>814</v>
      </c>
      <c r="E414" s="67" t="s">
        <v>756</v>
      </c>
      <c r="F414" s="80" t="s">
        <v>757</v>
      </c>
      <c r="G414" s="80" t="s">
        <v>1699</v>
      </c>
      <c r="H414" s="80" t="s">
        <v>743</v>
      </c>
      <c r="I414" s="80" t="s">
        <v>970</v>
      </c>
      <c r="J414" s="92" t="s">
        <v>819</v>
      </c>
      <c r="K414" s="89">
        <f t="shared" si="14"/>
        <v>6</v>
      </c>
      <c r="L414" s="96">
        <v>6</v>
      </c>
      <c r="M414" s="96"/>
      <c r="N414" s="96"/>
      <c r="O414" s="96"/>
      <c r="P414" s="96"/>
      <c r="Q414" s="80" t="s">
        <v>970</v>
      </c>
      <c r="R414" s="67" t="s">
        <v>1700</v>
      </c>
      <c r="S414" s="67" t="s">
        <v>1694</v>
      </c>
      <c r="T414" s="67" t="s">
        <v>52</v>
      </c>
      <c r="U414" s="146">
        <v>1</v>
      </c>
      <c r="V414" s="90">
        <v>7.5</v>
      </c>
      <c r="W414" s="67"/>
      <c r="X414" s="67"/>
      <c r="Y414" s="80">
        <v>20</v>
      </c>
      <c r="Z414" s="80">
        <v>45</v>
      </c>
      <c r="AA414" s="68">
        <v>0.95</v>
      </c>
      <c r="AB414" s="67" t="s">
        <v>822</v>
      </c>
      <c r="AC414" s="15" t="s">
        <v>218</v>
      </c>
      <c r="AD414" s="119"/>
      <c r="XFC414" s="9"/>
    </row>
    <row r="415" s="1" customFormat="1" ht="62" spans="1:16383">
      <c r="A415" s="80"/>
      <c r="B415" s="80" t="s">
        <v>1701</v>
      </c>
      <c r="C415" s="80" t="s">
        <v>738</v>
      </c>
      <c r="D415" s="80" t="s">
        <v>814</v>
      </c>
      <c r="E415" s="67" t="s">
        <v>756</v>
      </c>
      <c r="F415" s="80" t="s">
        <v>757</v>
      </c>
      <c r="G415" s="80" t="s">
        <v>758</v>
      </c>
      <c r="H415" s="80" t="s">
        <v>750</v>
      </c>
      <c r="I415" s="80" t="s">
        <v>1196</v>
      </c>
      <c r="J415" s="92" t="s">
        <v>819</v>
      </c>
      <c r="K415" s="89">
        <f t="shared" si="14"/>
        <v>9</v>
      </c>
      <c r="L415" s="96">
        <v>9</v>
      </c>
      <c r="M415" s="96"/>
      <c r="N415" s="96"/>
      <c r="O415" s="96"/>
      <c r="P415" s="96"/>
      <c r="Q415" s="80" t="s">
        <v>1196</v>
      </c>
      <c r="R415" s="80" t="s">
        <v>1702</v>
      </c>
      <c r="S415" s="80" t="s">
        <v>1694</v>
      </c>
      <c r="T415" s="80" t="s">
        <v>52</v>
      </c>
      <c r="U415" s="146">
        <v>1</v>
      </c>
      <c r="V415" s="96">
        <v>12</v>
      </c>
      <c r="W415" s="80" t="s">
        <v>52</v>
      </c>
      <c r="X415" s="80" t="s">
        <v>52</v>
      </c>
      <c r="Y415" s="80">
        <v>35</v>
      </c>
      <c r="Z415" s="80">
        <v>90</v>
      </c>
      <c r="AA415" s="68">
        <v>0.95</v>
      </c>
      <c r="AB415" s="67" t="s">
        <v>822</v>
      </c>
      <c r="AC415" s="15" t="s">
        <v>218</v>
      </c>
      <c r="AD415" s="80"/>
      <c r="XFC415" s="9"/>
    </row>
    <row r="416" s="1" customFormat="1" ht="62" spans="1:16383">
      <c r="A416" s="80"/>
      <c r="B416" s="80" t="s">
        <v>1703</v>
      </c>
      <c r="C416" s="80" t="s">
        <v>738</v>
      </c>
      <c r="D416" s="80" t="s">
        <v>814</v>
      </c>
      <c r="E416" s="67" t="s">
        <v>756</v>
      </c>
      <c r="F416" s="80" t="s">
        <v>757</v>
      </c>
      <c r="G416" s="80" t="s">
        <v>1704</v>
      </c>
      <c r="H416" s="80" t="s">
        <v>750</v>
      </c>
      <c r="I416" s="80" t="s">
        <v>1705</v>
      </c>
      <c r="J416" s="92" t="s">
        <v>819</v>
      </c>
      <c r="K416" s="89">
        <f t="shared" si="14"/>
        <v>15</v>
      </c>
      <c r="L416" s="96">
        <v>15</v>
      </c>
      <c r="M416" s="96"/>
      <c r="N416" s="96"/>
      <c r="O416" s="96"/>
      <c r="P416" s="96"/>
      <c r="Q416" s="80" t="s">
        <v>1706</v>
      </c>
      <c r="R416" s="80" t="s">
        <v>1707</v>
      </c>
      <c r="S416" s="80" t="s">
        <v>1694</v>
      </c>
      <c r="T416" s="80"/>
      <c r="U416" s="146">
        <v>1</v>
      </c>
      <c r="V416" s="96">
        <v>18</v>
      </c>
      <c r="W416" s="80" t="s">
        <v>52</v>
      </c>
      <c r="X416" s="80" t="s">
        <v>52</v>
      </c>
      <c r="Y416" s="80">
        <v>59</v>
      </c>
      <c r="Z416" s="80">
        <v>131</v>
      </c>
      <c r="AA416" s="68">
        <v>0.95</v>
      </c>
      <c r="AB416" s="67" t="s">
        <v>822</v>
      </c>
      <c r="AC416" s="15" t="s">
        <v>218</v>
      </c>
      <c r="AD416" s="80"/>
      <c r="XFC416" s="9"/>
    </row>
    <row r="417" s="1" customFormat="1" ht="62" spans="1:16383">
      <c r="A417" s="80"/>
      <c r="B417" s="80" t="s">
        <v>1708</v>
      </c>
      <c r="C417" s="80" t="s">
        <v>738</v>
      </c>
      <c r="D417" s="80" t="s">
        <v>814</v>
      </c>
      <c r="E417" s="67" t="s">
        <v>756</v>
      </c>
      <c r="F417" s="80" t="s">
        <v>757</v>
      </c>
      <c r="G417" s="80" t="s">
        <v>1709</v>
      </c>
      <c r="H417" s="80" t="s">
        <v>750</v>
      </c>
      <c r="I417" s="80" t="s">
        <v>1459</v>
      </c>
      <c r="J417" s="92" t="s">
        <v>819</v>
      </c>
      <c r="K417" s="89">
        <f t="shared" si="14"/>
        <v>14</v>
      </c>
      <c r="L417" s="96">
        <v>14</v>
      </c>
      <c r="M417" s="96"/>
      <c r="N417" s="96"/>
      <c r="O417" s="96"/>
      <c r="P417" s="96"/>
      <c r="Q417" s="80" t="s">
        <v>1459</v>
      </c>
      <c r="R417" s="80" t="s">
        <v>1710</v>
      </c>
      <c r="S417" s="80" t="s">
        <v>1694</v>
      </c>
      <c r="T417" s="80" t="s">
        <v>52</v>
      </c>
      <c r="U417" s="146">
        <v>1</v>
      </c>
      <c r="V417" s="96">
        <v>16.8</v>
      </c>
      <c r="W417" s="80" t="s">
        <v>52</v>
      </c>
      <c r="X417" s="80" t="s">
        <v>52</v>
      </c>
      <c r="Y417" s="80">
        <v>46</v>
      </c>
      <c r="Z417" s="80">
        <v>138</v>
      </c>
      <c r="AA417" s="68">
        <v>0.95</v>
      </c>
      <c r="AB417" s="67" t="s">
        <v>822</v>
      </c>
      <c r="AC417" s="15" t="s">
        <v>218</v>
      </c>
      <c r="AD417" s="80"/>
      <c r="XFC417" s="9"/>
    </row>
    <row r="418" s="1" customFormat="1" ht="62" spans="1:16383">
      <c r="A418" s="80"/>
      <c r="B418" s="80" t="s">
        <v>1711</v>
      </c>
      <c r="C418" s="80" t="s">
        <v>738</v>
      </c>
      <c r="D418" s="80" t="s">
        <v>814</v>
      </c>
      <c r="E418" s="67" t="s">
        <v>756</v>
      </c>
      <c r="F418" s="80" t="s">
        <v>757</v>
      </c>
      <c r="G418" s="80" t="s">
        <v>749</v>
      </c>
      <c r="H418" s="80" t="s">
        <v>750</v>
      </c>
      <c r="I418" s="80" t="s">
        <v>1022</v>
      </c>
      <c r="J418" s="92" t="s">
        <v>819</v>
      </c>
      <c r="K418" s="89">
        <f t="shared" si="14"/>
        <v>7</v>
      </c>
      <c r="L418" s="96">
        <v>7</v>
      </c>
      <c r="M418" s="96"/>
      <c r="N418" s="96"/>
      <c r="O418" s="96"/>
      <c r="P418" s="96"/>
      <c r="Q418" s="80" t="s">
        <v>1022</v>
      </c>
      <c r="R418" s="80" t="s">
        <v>1712</v>
      </c>
      <c r="S418" s="80" t="s">
        <v>1694</v>
      </c>
      <c r="T418" s="80" t="s">
        <v>52</v>
      </c>
      <c r="U418" s="146">
        <v>1</v>
      </c>
      <c r="V418" s="96">
        <v>8.1</v>
      </c>
      <c r="W418" s="80"/>
      <c r="X418" s="80"/>
      <c r="Y418" s="80">
        <v>28</v>
      </c>
      <c r="Z418" s="80">
        <v>63</v>
      </c>
      <c r="AA418" s="68">
        <v>0.95</v>
      </c>
      <c r="AB418" s="67" t="s">
        <v>822</v>
      </c>
      <c r="AC418" s="15" t="s">
        <v>218</v>
      </c>
      <c r="AD418" s="80"/>
      <c r="XFC418" s="9"/>
    </row>
    <row r="419" s="1" customFormat="1" ht="62" spans="1:16383">
      <c r="A419" s="122"/>
      <c r="B419" s="80" t="s">
        <v>1713</v>
      </c>
      <c r="C419" s="80" t="s">
        <v>738</v>
      </c>
      <c r="D419" s="80" t="s">
        <v>814</v>
      </c>
      <c r="E419" s="67" t="s">
        <v>756</v>
      </c>
      <c r="F419" s="67" t="s">
        <v>757</v>
      </c>
      <c r="G419" s="67" t="s">
        <v>1714</v>
      </c>
      <c r="H419" s="67" t="s">
        <v>750</v>
      </c>
      <c r="I419" s="80" t="s">
        <v>1105</v>
      </c>
      <c r="J419" s="92" t="s">
        <v>819</v>
      </c>
      <c r="K419" s="89">
        <f t="shared" si="14"/>
        <v>9</v>
      </c>
      <c r="L419" s="96">
        <v>9</v>
      </c>
      <c r="M419" s="96"/>
      <c r="N419" s="96"/>
      <c r="O419" s="96"/>
      <c r="P419" s="96"/>
      <c r="Q419" s="80" t="s">
        <v>1105</v>
      </c>
      <c r="R419" s="79" t="s">
        <v>1715</v>
      </c>
      <c r="S419" s="67" t="s">
        <v>1694</v>
      </c>
      <c r="T419" s="67" t="s">
        <v>52</v>
      </c>
      <c r="U419" s="146">
        <v>1</v>
      </c>
      <c r="V419" s="96">
        <v>10</v>
      </c>
      <c r="W419" s="80"/>
      <c r="X419" s="80"/>
      <c r="Y419" s="80">
        <v>30</v>
      </c>
      <c r="Z419" s="80">
        <v>105</v>
      </c>
      <c r="AA419" s="68">
        <v>0.95</v>
      </c>
      <c r="AB419" s="67" t="s">
        <v>822</v>
      </c>
      <c r="AC419" s="15" t="s">
        <v>218</v>
      </c>
      <c r="AD419" s="154"/>
      <c r="XFC419" s="9"/>
    </row>
    <row r="420" s="1" customFormat="1" ht="84" spans="1:16383">
      <c r="A420" s="67"/>
      <c r="B420" s="80" t="s">
        <v>1716</v>
      </c>
      <c r="C420" s="80" t="s">
        <v>738</v>
      </c>
      <c r="D420" s="80" t="s">
        <v>814</v>
      </c>
      <c r="E420" s="67" t="s">
        <v>1717</v>
      </c>
      <c r="F420" s="80" t="s">
        <v>1718</v>
      </c>
      <c r="G420" s="80" t="s">
        <v>1719</v>
      </c>
      <c r="H420" s="80" t="s">
        <v>750</v>
      </c>
      <c r="I420" s="80" t="s">
        <v>1720</v>
      </c>
      <c r="J420" s="92" t="s">
        <v>819</v>
      </c>
      <c r="K420" s="89">
        <f t="shared" si="14"/>
        <v>41</v>
      </c>
      <c r="L420" s="96">
        <v>41</v>
      </c>
      <c r="M420" s="96"/>
      <c r="N420" s="96"/>
      <c r="O420" s="96"/>
      <c r="P420" s="96"/>
      <c r="Q420" s="80" t="s">
        <v>1720</v>
      </c>
      <c r="R420" s="67" t="s">
        <v>1721</v>
      </c>
      <c r="S420" s="67" t="s">
        <v>821</v>
      </c>
      <c r="T420" s="67" t="s">
        <v>52</v>
      </c>
      <c r="U420" s="68">
        <v>1</v>
      </c>
      <c r="V420" s="90">
        <v>50</v>
      </c>
      <c r="W420" s="67" t="s">
        <v>52</v>
      </c>
      <c r="X420" s="67" t="s">
        <v>52</v>
      </c>
      <c r="Y420" s="80">
        <v>140</v>
      </c>
      <c r="Z420" s="80">
        <v>276</v>
      </c>
      <c r="AA420" s="68">
        <v>0.95</v>
      </c>
      <c r="AB420" s="67" t="s">
        <v>822</v>
      </c>
      <c r="AC420" s="15" t="s">
        <v>218</v>
      </c>
      <c r="AD420" s="67"/>
      <c r="XFC420" s="9"/>
    </row>
    <row r="421" s="1" customFormat="1" ht="62" spans="1:16383">
      <c r="A421" s="67"/>
      <c r="B421" s="80" t="s">
        <v>1722</v>
      </c>
      <c r="C421" s="80" t="s">
        <v>738</v>
      </c>
      <c r="D421" s="80" t="s">
        <v>814</v>
      </c>
      <c r="E421" s="67" t="s">
        <v>1717</v>
      </c>
      <c r="F421" s="80" t="s">
        <v>1718</v>
      </c>
      <c r="G421" s="80" t="s">
        <v>1723</v>
      </c>
      <c r="H421" s="80" t="s">
        <v>743</v>
      </c>
      <c r="I421" s="80" t="s">
        <v>1724</v>
      </c>
      <c r="J421" s="92" t="s">
        <v>819</v>
      </c>
      <c r="K421" s="89">
        <f t="shared" si="14"/>
        <v>33</v>
      </c>
      <c r="L421" s="96">
        <v>33</v>
      </c>
      <c r="M421" s="96"/>
      <c r="N421" s="96"/>
      <c r="O421" s="96"/>
      <c r="P421" s="96"/>
      <c r="Q421" s="80" t="s">
        <v>991</v>
      </c>
      <c r="R421" s="67" t="s">
        <v>1725</v>
      </c>
      <c r="S421" s="67" t="s">
        <v>821</v>
      </c>
      <c r="T421" s="67" t="s">
        <v>52</v>
      </c>
      <c r="U421" s="68">
        <v>1</v>
      </c>
      <c r="V421" s="90">
        <v>42</v>
      </c>
      <c r="W421" s="67" t="s">
        <v>52</v>
      </c>
      <c r="X421" s="67" t="s">
        <v>52</v>
      </c>
      <c r="Y421" s="164" t="s">
        <v>1588</v>
      </c>
      <c r="Z421" s="164" t="s">
        <v>1726</v>
      </c>
      <c r="AA421" s="68">
        <v>0.95</v>
      </c>
      <c r="AB421" s="67" t="s">
        <v>822</v>
      </c>
      <c r="AC421" s="15" t="s">
        <v>218</v>
      </c>
      <c r="AD421" s="67"/>
      <c r="XFC421" s="9"/>
    </row>
    <row r="422" s="1" customFormat="1" ht="84" spans="1:16383">
      <c r="A422" s="67"/>
      <c r="B422" s="80" t="s">
        <v>1727</v>
      </c>
      <c r="C422" s="80" t="s">
        <v>738</v>
      </c>
      <c r="D422" s="80" t="s">
        <v>814</v>
      </c>
      <c r="E422" s="67" t="s">
        <v>1717</v>
      </c>
      <c r="F422" s="80" t="s">
        <v>1718</v>
      </c>
      <c r="G422" s="80" t="s">
        <v>1728</v>
      </c>
      <c r="H422" s="80" t="s">
        <v>743</v>
      </c>
      <c r="I422" s="80" t="s">
        <v>1729</v>
      </c>
      <c r="J422" s="92" t="s">
        <v>819</v>
      </c>
      <c r="K422" s="89">
        <f t="shared" si="14"/>
        <v>35</v>
      </c>
      <c r="L422" s="96">
        <v>35</v>
      </c>
      <c r="M422" s="96"/>
      <c r="N422" s="96"/>
      <c r="O422" s="96"/>
      <c r="P422" s="96"/>
      <c r="Q422" s="80" t="s">
        <v>1729</v>
      </c>
      <c r="R422" s="67" t="s">
        <v>1730</v>
      </c>
      <c r="S422" s="67" t="s">
        <v>821</v>
      </c>
      <c r="T422" s="67" t="s">
        <v>52</v>
      </c>
      <c r="U422" s="68">
        <v>1</v>
      </c>
      <c r="V422" s="90">
        <v>42</v>
      </c>
      <c r="W422" s="67" t="s">
        <v>52</v>
      </c>
      <c r="X422" s="67" t="s">
        <v>52</v>
      </c>
      <c r="Y422" s="80">
        <v>125</v>
      </c>
      <c r="Z422" s="80">
        <v>310</v>
      </c>
      <c r="AA422" s="68">
        <v>0.95</v>
      </c>
      <c r="AB422" s="67" t="s">
        <v>822</v>
      </c>
      <c r="AC422" s="15" t="s">
        <v>218</v>
      </c>
      <c r="AD422" s="67"/>
      <c r="XFC422" s="9"/>
    </row>
    <row r="423" s="1" customFormat="1" ht="62" spans="1:16383">
      <c r="A423" s="67"/>
      <c r="B423" s="74" t="s">
        <v>1731</v>
      </c>
      <c r="C423" s="67" t="s">
        <v>738</v>
      </c>
      <c r="D423" s="80" t="s">
        <v>814</v>
      </c>
      <c r="E423" s="67" t="s">
        <v>1717</v>
      </c>
      <c r="F423" s="67" t="s">
        <v>1718</v>
      </c>
      <c r="G423" s="67" t="s">
        <v>1732</v>
      </c>
      <c r="H423" s="67" t="s">
        <v>750</v>
      </c>
      <c r="I423" s="74" t="s">
        <v>1720</v>
      </c>
      <c r="J423" s="92" t="s">
        <v>819</v>
      </c>
      <c r="K423" s="89">
        <f t="shared" si="14"/>
        <v>42</v>
      </c>
      <c r="L423" s="89">
        <v>42</v>
      </c>
      <c r="M423" s="96"/>
      <c r="N423" s="94"/>
      <c r="O423" s="94"/>
      <c r="P423" s="94"/>
      <c r="Q423" s="74" t="s">
        <v>1720</v>
      </c>
      <c r="R423" s="79" t="s">
        <v>1733</v>
      </c>
      <c r="S423" s="67" t="s">
        <v>821</v>
      </c>
      <c r="T423" s="67"/>
      <c r="U423" s="106">
        <v>1</v>
      </c>
      <c r="V423" s="94">
        <v>42</v>
      </c>
      <c r="W423" s="79" t="s">
        <v>52</v>
      </c>
      <c r="X423" s="79" t="s">
        <v>52</v>
      </c>
      <c r="Y423" s="67">
        <v>140</v>
      </c>
      <c r="Z423" s="67">
        <v>325</v>
      </c>
      <c r="AA423" s="106">
        <v>0.95</v>
      </c>
      <c r="AB423" s="67" t="s">
        <v>822</v>
      </c>
      <c r="AC423" s="15" t="s">
        <v>218</v>
      </c>
      <c r="AD423" s="67"/>
      <c r="XFC423" s="9"/>
    </row>
    <row r="424" s="1" customFormat="1" ht="70" spans="1:16383">
      <c r="A424" s="67"/>
      <c r="B424" s="80" t="s">
        <v>1734</v>
      </c>
      <c r="C424" s="80" t="s">
        <v>738</v>
      </c>
      <c r="D424" s="80" t="s">
        <v>814</v>
      </c>
      <c r="E424" s="80" t="s">
        <v>1717</v>
      </c>
      <c r="F424" s="80" t="s">
        <v>1718</v>
      </c>
      <c r="G424" s="80" t="s">
        <v>1735</v>
      </c>
      <c r="H424" s="80" t="s">
        <v>743</v>
      </c>
      <c r="I424" s="80" t="s">
        <v>841</v>
      </c>
      <c r="J424" s="92" t="s">
        <v>819</v>
      </c>
      <c r="K424" s="89">
        <f t="shared" si="14"/>
        <v>19.5</v>
      </c>
      <c r="L424" s="89">
        <v>19.5</v>
      </c>
      <c r="M424" s="96"/>
      <c r="N424" s="94"/>
      <c r="O424" s="94"/>
      <c r="P424" s="94"/>
      <c r="Q424" s="80" t="s">
        <v>841</v>
      </c>
      <c r="R424" s="67" t="s">
        <v>1736</v>
      </c>
      <c r="S424" s="67" t="s">
        <v>821</v>
      </c>
      <c r="T424" s="67" t="s">
        <v>52</v>
      </c>
      <c r="U424" s="106">
        <v>1</v>
      </c>
      <c r="V424" s="90" t="s">
        <v>1737</v>
      </c>
      <c r="W424" s="79" t="s">
        <v>52</v>
      </c>
      <c r="X424" s="79" t="s">
        <v>52</v>
      </c>
      <c r="Y424" s="80">
        <v>65</v>
      </c>
      <c r="Z424" s="80">
        <v>195</v>
      </c>
      <c r="AA424" s="68">
        <v>0.95</v>
      </c>
      <c r="AB424" s="67" t="s">
        <v>822</v>
      </c>
      <c r="AC424" s="15" t="s">
        <v>218</v>
      </c>
      <c r="AD424" s="67"/>
      <c r="XFC424" s="9"/>
    </row>
    <row r="425" s="1" customFormat="1" ht="62" spans="1:16383">
      <c r="A425" s="67"/>
      <c r="B425" s="80" t="s">
        <v>1738</v>
      </c>
      <c r="C425" s="80" t="s">
        <v>738</v>
      </c>
      <c r="D425" s="80" t="s">
        <v>814</v>
      </c>
      <c r="E425" s="67" t="s">
        <v>1717</v>
      </c>
      <c r="F425" s="80" t="s">
        <v>1718</v>
      </c>
      <c r="G425" s="80" t="s">
        <v>1231</v>
      </c>
      <c r="H425" s="80" t="s">
        <v>743</v>
      </c>
      <c r="I425" s="131" t="s">
        <v>1739</v>
      </c>
      <c r="J425" s="92" t="s">
        <v>819</v>
      </c>
      <c r="K425" s="89">
        <f t="shared" si="14"/>
        <v>23</v>
      </c>
      <c r="L425" s="90">
        <v>23</v>
      </c>
      <c r="M425" s="96"/>
      <c r="N425" s="96"/>
      <c r="O425" s="96"/>
      <c r="P425" s="96"/>
      <c r="Q425" s="80" t="s">
        <v>1739</v>
      </c>
      <c r="R425" s="67" t="s">
        <v>1740</v>
      </c>
      <c r="S425" s="67" t="s">
        <v>821</v>
      </c>
      <c r="T425" s="67" t="s">
        <v>52</v>
      </c>
      <c r="U425" s="68">
        <v>1</v>
      </c>
      <c r="V425" s="90">
        <v>35</v>
      </c>
      <c r="W425" s="67" t="s">
        <v>52</v>
      </c>
      <c r="X425" s="67" t="s">
        <v>52</v>
      </c>
      <c r="Y425" s="80">
        <v>79</v>
      </c>
      <c r="Z425" s="80">
        <v>169</v>
      </c>
      <c r="AA425" s="68">
        <v>0.95</v>
      </c>
      <c r="AB425" s="67" t="s">
        <v>822</v>
      </c>
      <c r="AC425" s="15" t="s">
        <v>218</v>
      </c>
      <c r="AD425" s="67"/>
      <c r="XFC425" s="9"/>
    </row>
    <row r="426" s="1" customFormat="1" ht="70" spans="1:30">
      <c r="A426" s="67"/>
      <c r="B426" s="80" t="s">
        <v>1741</v>
      </c>
      <c r="C426" s="80" t="s">
        <v>738</v>
      </c>
      <c r="D426" s="80" t="s">
        <v>814</v>
      </c>
      <c r="E426" s="75" t="s">
        <v>1717</v>
      </c>
      <c r="F426" s="80" t="s">
        <v>1718</v>
      </c>
      <c r="G426" s="80" t="s">
        <v>1742</v>
      </c>
      <c r="H426" s="80" t="s">
        <v>750</v>
      </c>
      <c r="I426" s="80" t="s">
        <v>898</v>
      </c>
      <c r="J426" s="92" t="s">
        <v>819</v>
      </c>
      <c r="K426" s="89">
        <v>15.9</v>
      </c>
      <c r="L426" s="90">
        <v>15.9</v>
      </c>
      <c r="M426" s="90"/>
      <c r="N426" s="90"/>
      <c r="O426" s="90"/>
      <c r="P426" s="90"/>
      <c r="Q426" s="80" t="s">
        <v>898</v>
      </c>
      <c r="R426" s="125" t="s">
        <v>1743</v>
      </c>
      <c r="S426" s="67" t="s">
        <v>821</v>
      </c>
      <c r="T426" s="67" t="s">
        <v>52</v>
      </c>
      <c r="U426" s="68">
        <v>1</v>
      </c>
      <c r="V426" s="90">
        <v>16</v>
      </c>
      <c r="W426" s="67" t="s">
        <v>52</v>
      </c>
      <c r="X426" s="67" t="s">
        <v>52</v>
      </c>
      <c r="Y426" s="80">
        <v>53</v>
      </c>
      <c r="Z426" s="67">
        <v>110</v>
      </c>
      <c r="AA426" s="68">
        <v>0.95</v>
      </c>
      <c r="AB426" s="67" t="s">
        <v>1414</v>
      </c>
      <c r="AC426" s="80" t="s">
        <v>801</v>
      </c>
      <c r="AD426" s="119"/>
    </row>
    <row r="427" s="1" customFormat="1" ht="84" spans="1:16383">
      <c r="A427" s="67"/>
      <c r="B427" s="80" t="s">
        <v>1744</v>
      </c>
      <c r="C427" s="80" t="s">
        <v>738</v>
      </c>
      <c r="D427" s="80" t="s">
        <v>814</v>
      </c>
      <c r="E427" s="67" t="s">
        <v>1717</v>
      </c>
      <c r="F427" s="80" t="s">
        <v>1718</v>
      </c>
      <c r="G427" s="80" t="s">
        <v>1745</v>
      </c>
      <c r="H427" s="80" t="s">
        <v>750</v>
      </c>
      <c r="I427" s="80" t="s">
        <v>987</v>
      </c>
      <c r="J427" s="92" t="s">
        <v>819</v>
      </c>
      <c r="K427" s="89">
        <f t="shared" ref="K427:K461" si="15">SUM(L427:P427)</f>
        <v>36</v>
      </c>
      <c r="L427" s="96">
        <v>36</v>
      </c>
      <c r="M427" s="96"/>
      <c r="N427" s="96"/>
      <c r="O427" s="96"/>
      <c r="P427" s="96"/>
      <c r="Q427" s="80" t="s">
        <v>987</v>
      </c>
      <c r="R427" s="67" t="s">
        <v>1730</v>
      </c>
      <c r="S427" s="67" t="s">
        <v>821</v>
      </c>
      <c r="T427" s="67" t="s">
        <v>52</v>
      </c>
      <c r="U427" s="68">
        <v>1</v>
      </c>
      <c r="V427" s="90">
        <v>42</v>
      </c>
      <c r="W427" s="67" t="s">
        <v>52</v>
      </c>
      <c r="X427" s="67" t="s">
        <v>52</v>
      </c>
      <c r="Y427" s="80">
        <v>170</v>
      </c>
      <c r="Z427" s="80">
        <v>368</v>
      </c>
      <c r="AA427" s="68">
        <v>0.95</v>
      </c>
      <c r="AB427" s="67" t="s">
        <v>822</v>
      </c>
      <c r="AC427" s="15" t="s">
        <v>218</v>
      </c>
      <c r="AD427" s="67"/>
      <c r="XFC427" s="9"/>
    </row>
    <row r="428" s="1" customFormat="1" ht="56" spans="1:30">
      <c r="A428" s="67"/>
      <c r="B428" s="80" t="s">
        <v>1746</v>
      </c>
      <c r="C428" s="80" t="s">
        <v>738</v>
      </c>
      <c r="D428" s="80" t="s">
        <v>814</v>
      </c>
      <c r="E428" s="67" t="s">
        <v>1717</v>
      </c>
      <c r="F428" s="80" t="s">
        <v>1718</v>
      </c>
      <c r="G428" s="80" t="s">
        <v>1747</v>
      </c>
      <c r="H428" s="80" t="s">
        <v>750</v>
      </c>
      <c r="I428" s="131" t="s">
        <v>1748</v>
      </c>
      <c r="J428" s="92" t="s">
        <v>819</v>
      </c>
      <c r="K428" s="89">
        <v>25.5</v>
      </c>
      <c r="L428" s="90">
        <v>25.5</v>
      </c>
      <c r="M428" s="96"/>
      <c r="N428" s="96"/>
      <c r="O428" s="96"/>
      <c r="P428" s="96"/>
      <c r="Q428" s="80" t="s">
        <v>1748</v>
      </c>
      <c r="R428" s="67" t="s">
        <v>1749</v>
      </c>
      <c r="S428" s="67" t="s">
        <v>821</v>
      </c>
      <c r="T428" s="67" t="s">
        <v>52</v>
      </c>
      <c r="U428" s="68">
        <v>1</v>
      </c>
      <c r="V428" s="90">
        <v>38</v>
      </c>
      <c r="W428" s="67" t="s">
        <v>52</v>
      </c>
      <c r="X428" s="67" t="s">
        <v>52</v>
      </c>
      <c r="Y428" s="80">
        <v>85</v>
      </c>
      <c r="Z428" s="80">
        <v>186</v>
      </c>
      <c r="AA428" s="68">
        <v>0.95</v>
      </c>
      <c r="AB428" s="67" t="s">
        <v>1414</v>
      </c>
      <c r="AC428" s="80" t="s">
        <v>801</v>
      </c>
      <c r="AD428" s="67"/>
    </row>
    <row r="429" s="1" customFormat="1" ht="70" spans="1:16383">
      <c r="A429" s="67"/>
      <c r="B429" s="80" t="s">
        <v>1750</v>
      </c>
      <c r="C429" s="80" t="s">
        <v>738</v>
      </c>
      <c r="D429" s="80" t="s">
        <v>814</v>
      </c>
      <c r="E429" s="80" t="s">
        <v>1717</v>
      </c>
      <c r="F429" s="80" t="s">
        <v>1718</v>
      </c>
      <c r="G429" s="80" t="s">
        <v>1751</v>
      </c>
      <c r="H429" s="80" t="s">
        <v>750</v>
      </c>
      <c r="I429" s="80" t="s">
        <v>987</v>
      </c>
      <c r="J429" s="92" t="s">
        <v>819</v>
      </c>
      <c r="K429" s="89">
        <f t="shared" si="15"/>
        <v>33.75</v>
      </c>
      <c r="L429" s="96">
        <v>33.75</v>
      </c>
      <c r="M429" s="96"/>
      <c r="N429" s="96"/>
      <c r="O429" s="96"/>
      <c r="P429" s="96"/>
      <c r="Q429" s="80" t="s">
        <v>987</v>
      </c>
      <c r="R429" s="67" t="s">
        <v>1752</v>
      </c>
      <c r="S429" s="67" t="s">
        <v>821</v>
      </c>
      <c r="T429" s="67" t="s">
        <v>52</v>
      </c>
      <c r="U429" s="68">
        <v>1</v>
      </c>
      <c r="V429" s="90">
        <v>43.8</v>
      </c>
      <c r="W429" s="67" t="s">
        <v>52</v>
      </c>
      <c r="X429" s="67" t="s">
        <v>52</v>
      </c>
      <c r="Y429" s="80">
        <v>135</v>
      </c>
      <c r="Z429" s="80">
        <v>337</v>
      </c>
      <c r="AA429" s="68">
        <v>0.95</v>
      </c>
      <c r="AB429" s="67" t="s">
        <v>822</v>
      </c>
      <c r="AC429" s="15" t="s">
        <v>218</v>
      </c>
      <c r="AD429" s="67"/>
      <c r="XFC429" s="9"/>
    </row>
    <row r="430" s="1" customFormat="1" ht="45" spans="1:30">
      <c r="A430" s="15" t="s">
        <v>1753</v>
      </c>
      <c r="B430" s="58"/>
      <c r="C430" s="15"/>
      <c r="D430" s="15"/>
      <c r="E430" s="15"/>
      <c r="F430" s="15"/>
      <c r="G430" s="58"/>
      <c r="H430" s="58"/>
      <c r="I430" s="15"/>
      <c r="J430" s="166"/>
      <c r="K430" s="27">
        <f>L430+M430</f>
        <v>7632.2</v>
      </c>
      <c r="L430" s="61">
        <f t="shared" ref="L430:P430" si="16">SUM(L431:L462)</f>
        <v>7632.2</v>
      </c>
      <c r="M430" s="61">
        <f t="shared" si="16"/>
        <v>0</v>
      </c>
      <c r="N430" s="61">
        <f t="shared" si="16"/>
        <v>0</v>
      </c>
      <c r="O430" s="61">
        <f t="shared" si="16"/>
        <v>0</v>
      </c>
      <c r="P430" s="61">
        <f t="shared" si="16"/>
        <v>0</v>
      </c>
      <c r="Q430" s="58"/>
      <c r="R430" s="58"/>
      <c r="S430" s="44"/>
      <c r="T430" s="58"/>
      <c r="U430" s="44"/>
      <c r="V430" s="58"/>
      <c r="W430" s="58"/>
      <c r="X430" s="58"/>
      <c r="Y430" s="58"/>
      <c r="Z430" s="58"/>
      <c r="AA430" s="44"/>
      <c r="AB430" s="15"/>
      <c r="AC430" s="15"/>
      <c r="AD430" s="53"/>
    </row>
    <row r="431" s="1" customFormat="1" ht="46.5" spans="1:30">
      <c r="A431" s="15"/>
      <c r="B431" s="28" t="s">
        <v>1754</v>
      </c>
      <c r="C431" s="12" t="s">
        <v>85</v>
      </c>
      <c r="D431" s="15" t="s">
        <v>1755</v>
      </c>
      <c r="E431" s="12" t="s">
        <v>1756</v>
      </c>
      <c r="F431" s="15" t="s">
        <v>45</v>
      </c>
      <c r="G431" s="12" t="s">
        <v>46</v>
      </c>
      <c r="H431" s="12" t="s">
        <v>47</v>
      </c>
      <c r="I431" s="15" t="s">
        <v>1757</v>
      </c>
      <c r="J431" s="92" t="s">
        <v>819</v>
      </c>
      <c r="K431" s="26">
        <f t="shared" si="15"/>
        <v>11.75</v>
      </c>
      <c r="L431" s="167">
        <v>11.75</v>
      </c>
      <c r="M431" s="167"/>
      <c r="N431" s="67"/>
      <c r="O431" s="167"/>
      <c r="P431" s="167"/>
      <c r="Q431" s="12" t="s">
        <v>1758</v>
      </c>
      <c r="R431" s="12" t="s">
        <v>1759</v>
      </c>
      <c r="S431" s="44">
        <v>1</v>
      </c>
      <c r="T431" s="58" t="s">
        <v>52</v>
      </c>
      <c r="U431" s="44">
        <v>1</v>
      </c>
      <c r="V431" s="58" t="s">
        <v>52</v>
      </c>
      <c r="W431" s="58" t="s">
        <v>52</v>
      </c>
      <c r="X431" s="58" t="s">
        <v>52</v>
      </c>
      <c r="Y431" s="172">
        <v>138</v>
      </c>
      <c r="Z431" s="172">
        <v>235</v>
      </c>
      <c r="AA431" s="44">
        <v>0.95</v>
      </c>
      <c r="AB431" s="15" t="s">
        <v>1760</v>
      </c>
      <c r="AC431" s="15" t="s">
        <v>1761</v>
      </c>
      <c r="AD431" s="53"/>
    </row>
    <row r="432" s="1" customFormat="1" ht="93" spans="1:30">
      <c r="A432" s="15"/>
      <c r="B432" s="28" t="s">
        <v>1762</v>
      </c>
      <c r="C432" s="12" t="s">
        <v>85</v>
      </c>
      <c r="D432" s="15" t="s">
        <v>1755</v>
      </c>
      <c r="E432" s="12" t="s">
        <v>1756</v>
      </c>
      <c r="F432" s="15" t="s">
        <v>93</v>
      </c>
      <c r="G432" s="15" t="s">
        <v>1763</v>
      </c>
      <c r="H432" s="15" t="s">
        <v>52</v>
      </c>
      <c r="I432" s="15" t="s">
        <v>1764</v>
      </c>
      <c r="J432" s="92" t="s">
        <v>819</v>
      </c>
      <c r="K432" s="26">
        <f t="shared" si="15"/>
        <v>722.7</v>
      </c>
      <c r="L432" s="15">
        <v>722.7</v>
      </c>
      <c r="M432" s="167"/>
      <c r="N432" s="67"/>
      <c r="O432" s="15"/>
      <c r="P432" s="15"/>
      <c r="Q432" s="12" t="s">
        <v>1765</v>
      </c>
      <c r="R432" s="12" t="s">
        <v>1766</v>
      </c>
      <c r="S432" s="44">
        <v>1</v>
      </c>
      <c r="T432" s="58" t="s">
        <v>52</v>
      </c>
      <c r="U432" s="44">
        <v>1</v>
      </c>
      <c r="V432" s="58" t="s">
        <v>52</v>
      </c>
      <c r="W432" s="58" t="s">
        <v>52</v>
      </c>
      <c r="X432" s="58" t="s">
        <v>52</v>
      </c>
      <c r="Y432" s="88">
        <v>5870</v>
      </c>
      <c r="Z432" s="88">
        <v>6424</v>
      </c>
      <c r="AA432" s="44">
        <v>0.95</v>
      </c>
      <c r="AB432" s="15" t="s">
        <v>1760</v>
      </c>
      <c r="AC432" s="15" t="s">
        <v>1761</v>
      </c>
      <c r="AD432" s="15"/>
    </row>
    <row r="433" s="1" customFormat="1" ht="77.5" spans="1:30">
      <c r="A433" s="15"/>
      <c r="B433" s="28" t="s">
        <v>1767</v>
      </c>
      <c r="C433" s="12" t="s">
        <v>85</v>
      </c>
      <c r="D433" s="15" t="s">
        <v>1755</v>
      </c>
      <c r="E433" s="12" t="s">
        <v>1756</v>
      </c>
      <c r="F433" s="15" t="s">
        <v>119</v>
      </c>
      <c r="G433" s="15" t="s">
        <v>1768</v>
      </c>
      <c r="H433" s="15" t="s">
        <v>52</v>
      </c>
      <c r="I433" s="15" t="s">
        <v>1769</v>
      </c>
      <c r="J433" s="92" t="s">
        <v>819</v>
      </c>
      <c r="K433" s="26">
        <f t="shared" si="15"/>
        <v>229.2</v>
      </c>
      <c r="L433" s="15">
        <v>229.2</v>
      </c>
      <c r="M433" s="167"/>
      <c r="N433" s="67"/>
      <c r="O433" s="15"/>
      <c r="P433" s="15"/>
      <c r="Q433" s="12" t="s">
        <v>1770</v>
      </c>
      <c r="R433" s="12" t="s">
        <v>1771</v>
      </c>
      <c r="S433" s="44">
        <v>1</v>
      </c>
      <c r="T433" s="58" t="s">
        <v>52</v>
      </c>
      <c r="U433" s="44">
        <v>1</v>
      </c>
      <c r="V433" s="58" t="s">
        <v>52</v>
      </c>
      <c r="W433" s="58" t="s">
        <v>52</v>
      </c>
      <c r="X433" s="58" t="s">
        <v>52</v>
      </c>
      <c r="Y433" s="88">
        <v>432</v>
      </c>
      <c r="Z433" s="88">
        <v>1396</v>
      </c>
      <c r="AA433" s="44">
        <v>0.95</v>
      </c>
      <c r="AB433" s="15" t="s">
        <v>1760</v>
      </c>
      <c r="AC433" s="15" t="s">
        <v>1761</v>
      </c>
      <c r="AD433" s="15"/>
    </row>
    <row r="434" s="1" customFormat="1" ht="46.5" spans="1:30">
      <c r="A434" s="67"/>
      <c r="B434" s="28" t="s">
        <v>1772</v>
      </c>
      <c r="C434" s="12" t="s">
        <v>85</v>
      </c>
      <c r="D434" s="15" t="s">
        <v>1755</v>
      </c>
      <c r="E434" s="12" t="s">
        <v>1756</v>
      </c>
      <c r="F434" s="15" t="s">
        <v>119</v>
      </c>
      <c r="G434" s="15" t="s">
        <v>1773</v>
      </c>
      <c r="H434" s="15" t="s">
        <v>47</v>
      </c>
      <c r="I434" s="15" t="s">
        <v>1774</v>
      </c>
      <c r="J434" s="92" t="s">
        <v>819</v>
      </c>
      <c r="K434" s="26">
        <f t="shared" si="15"/>
        <v>84</v>
      </c>
      <c r="L434" s="15">
        <v>84</v>
      </c>
      <c r="M434" s="167"/>
      <c r="N434" s="67"/>
      <c r="O434" s="15"/>
      <c r="P434" s="15"/>
      <c r="Q434" s="12" t="s">
        <v>1775</v>
      </c>
      <c r="R434" s="12" t="s">
        <v>1776</v>
      </c>
      <c r="S434" s="44">
        <v>1</v>
      </c>
      <c r="T434" s="58" t="s">
        <v>52</v>
      </c>
      <c r="U434" s="44">
        <v>1</v>
      </c>
      <c r="V434" s="58" t="s">
        <v>52</v>
      </c>
      <c r="W434" s="58" t="s">
        <v>52</v>
      </c>
      <c r="X434" s="58" t="s">
        <v>52</v>
      </c>
      <c r="Y434" s="88">
        <v>34</v>
      </c>
      <c r="Z434" s="88">
        <v>122</v>
      </c>
      <c r="AA434" s="44">
        <v>0.95</v>
      </c>
      <c r="AB434" s="15" t="s">
        <v>1760</v>
      </c>
      <c r="AC434" s="15" t="s">
        <v>1761</v>
      </c>
      <c r="AD434" s="15"/>
    </row>
    <row r="435" s="1" customFormat="1" ht="46.5" spans="1:30">
      <c r="A435" s="165"/>
      <c r="B435" s="28" t="s">
        <v>1777</v>
      </c>
      <c r="C435" s="12" t="s">
        <v>85</v>
      </c>
      <c r="D435" s="15" t="s">
        <v>1755</v>
      </c>
      <c r="E435" s="12" t="s">
        <v>1756</v>
      </c>
      <c r="F435" s="15" t="s">
        <v>140</v>
      </c>
      <c r="G435" s="15" t="s">
        <v>1778</v>
      </c>
      <c r="H435" s="15" t="s">
        <v>47</v>
      </c>
      <c r="I435" s="15" t="s">
        <v>1757</v>
      </c>
      <c r="J435" s="92" t="s">
        <v>819</v>
      </c>
      <c r="K435" s="26">
        <f t="shared" si="15"/>
        <v>21.6</v>
      </c>
      <c r="L435" s="15">
        <v>21.6</v>
      </c>
      <c r="M435" s="167"/>
      <c r="N435" s="67"/>
      <c r="O435" s="15"/>
      <c r="P435" s="15"/>
      <c r="Q435" s="12" t="s">
        <v>1758</v>
      </c>
      <c r="R435" s="12" t="s">
        <v>1759</v>
      </c>
      <c r="S435" s="44">
        <v>1</v>
      </c>
      <c r="T435" s="58" t="s">
        <v>52</v>
      </c>
      <c r="U435" s="44">
        <v>1</v>
      </c>
      <c r="V435" s="58" t="s">
        <v>52</v>
      </c>
      <c r="W435" s="58" t="s">
        <v>52</v>
      </c>
      <c r="X435" s="58" t="s">
        <v>52</v>
      </c>
      <c r="Y435" s="88">
        <v>298</v>
      </c>
      <c r="Z435" s="88">
        <v>550</v>
      </c>
      <c r="AA435" s="44">
        <v>0.95</v>
      </c>
      <c r="AB435" s="15" t="s">
        <v>1760</v>
      </c>
      <c r="AC435" s="15" t="s">
        <v>1761</v>
      </c>
      <c r="AD435" s="15"/>
    </row>
    <row r="436" s="1" customFormat="1" ht="46.5" spans="1:30">
      <c r="A436" s="15"/>
      <c r="B436" s="28" t="s">
        <v>1779</v>
      </c>
      <c r="C436" s="12" t="s">
        <v>85</v>
      </c>
      <c r="D436" s="15" t="s">
        <v>1755</v>
      </c>
      <c r="E436" s="12" t="s">
        <v>1756</v>
      </c>
      <c r="F436" s="15" t="s">
        <v>164</v>
      </c>
      <c r="G436" s="15" t="s">
        <v>171</v>
      </c>
      <c r="H436" s="15" t="s">
        <v>72</v>
      </c>
      <c r="I436" s="15" t="s">
        <v>1757</v>
      </c>
      <c r="J436" s="92" t="s">
        <v>819</v>
      </c>
      <c r="K436" s="26">
        <f t="shared" si="15"/>
        <v>5.1</v>
      </c>
      <c r="L436" s="15">
        <v>5.1</v>
      </c>
      <c r="M436" s="167"/>
      <c r="N436" s="67"/>
      <c r="O436" s="15"/>
      <c r="P436" s="15"/>
      <c r="Q436" s="12" t="s">
        <v>1758</v>
      </c>
      <c r="R436" s="12" t="s">
        <v>1759</v>
      </c>
      <c r="S436" s="44">
        <v>1</v>
      </c>
      <c r="T436" s="58" t="s">
        <v>52</v>
      </c>
      <c r="U436" s="44">
        <v>1</v>
      </c>
      <c r="V436" s="58" t="s">
        <v>52</v>
      </c>
      <c r="W436" s="58" t="s">
        <v>52</v>
      </c>
      <c r="X436" s="58" t="s">
        <v>52</v>
      </c>
      <c r="Y436" s="88">
        <v>626</v>
      </c>
      <c r="Z436" s="88">
        <v>2088</v>
      </c>
      <c r="AA436" s="44">
        <v>0.95</v>
      </c>
      <c r="AB436" s="15" t="s">
        <v>1760</v>
      </c>
      <c r="AC436" s="15" t="s">
        <v>1761</v>
      </c>
      <c r="AD436" s="15"/>
    </row>
    <row r="437" s="1" customFormat="1" ht="62" spans="1:30">
      <c r="A437" s="15"/>
      <c r="B437" s="28" t="s">
        <v>1780</v>
      </c>
      <c r="C437" s="12" t="s">
        <v>85</v>
      </c>
      <c r="D437" s="15" t="s">
        <v>1755</v>
      </c>
      <c r="E437" s="12" t="s">
        <v>1756</v>
      </c>
      <c r="F437" s="15" t="s">
        <v>188</v>
      </c>
      <c r="G437" s="15" t="s">
        <v>1781</v>
      </c>
      <c r="H437" s="15" t="s">
        <v>52</v>
      </c>
      <c r="I437" s="15" t="s">
        <v>1782</v>
      </c>
      <c r="J437" s="92" t="s">
        <v>819</v>
      </c>
      <c r="K437" s="26">
        <f t="shared" si="15"/>
        <v>216.55</v>
      </c>
      <c r="L437" s="15">
        <v>216.55</v>
      </c>
      <c r="M437" s="167"/>
      <c r="N437" s="67"/>
      <c r="O437" s="15"/>
      <c r="P437" s="15"/>
      <c r="Q437" s="12" t="s">
        <v>1783</v>
      </c>
      <c r="R437" s="12" t="s">
        <v>1784</v>
      </c>
      <c r="S437" s="44">
        <v>1</v>
      </c>
      <c r="T437" s="58" t="s">
        <v>52</v>
      </c>
      <c r="U437" s="44">
        <v>1</v>
      </c>
      <c r="V437" s="58" t="s">
        <v>52</v>
      </c>
      <c r="W437" s="58" t="s">
        <v>52</v>
      </c>
      <c r="X437" s="58" t="s">
        <v>52</v>
      </c>
      <c r="Y437" s="88">
        <v>2569</v>
      </c>
      <c r="Z437" s="88">
        <v>5687</v>
      </c>
      <c r="AA437" s="44">
        <v>0.95</v>
      </c>
      <c r="AB437" s="15" t="s">
        <v>1760</v>
      </c>
      <c r="AC437" s="15" t="s">
        <v>1761</v>
      </c>
      <c r="AD437" s="15"/>
    </row>
    <row r="438" s="1" customFormat="1" ht="46.5" spans="1:30">
      <c r="A438" s="15"/>
      <c r="B438" s="28" t="s">
        <v>1785</v>
      </c>
      <c r="C438" s="12" t="s">
        <v>85</v>
      </c>
      <c r="D438" s="15" t="s">
        <v>1755</v>
      </c>
      <c r="E438" s="12" t="s">
        <v>1756</v>
      </c>
      <c r="F438" s="15" t="s">
        <v>229</v>
      </c>
      <c r="G438" s="15" t="s">
        <v>1786</v>
      </c>
      <c r="H438" s="15" t="s">
        <v>72</v>
      </c>
      <c r="I438" s="15" t="s">
        <v>1787</v>
      </c>
      <c r="J438" s="92" t="s">
        <v>819</v>
      </c>
      <c r="K438" s="26">
        <f t="shared" si="15"/>
        <v>136.5</v>
      </c>
      <c r="L438" s="15">
        <v>136.5</v>
      </c>
      <c r="M438" s="167"/>
      <c r="N438" s="67"/>
      <c r="O438" s="15"/>
      <c r="P438" s="15"/>
      <c r="Q438" s="12" t="s">
        <v>1788</v>
      </c>
      <c r="R438" s="12" t="s">
        <v>1789</v>
      </c>
      <c r="S438" s="44">
        <v>1</v>
      </c>
      <c r="T438" s="58" t="s">
        <v>52</v>
      </c>
      <c r="U438" s="44">
        <v>1</v>
      </c>
      <c r="V438" s="58" t="s">
        <v>52</v>
      </c>
      <c r="W438" s="58" t="s">
        <v>52</v>
      </c>
      <c r="X438" s="58" t="s">
        <v>52</v>
      </c>
      <c r="Y438" s="88">
        <v>100</v>
      </c>
      <c r="Z438" s="88">
        <v>249</v>
      </c>
      <c r="AA438" s="44">
        <v>0.95</v>
      </c>
      <c r="AB438" s="15" t="s">
        <v>1760</v>
      </c>
      <c r="AC438" s="15" t="s">
        <v>1761</v>
      </c>
      <c r="AD438" s="15"/>
    </row>
    <row r="439" s="1" customFormat="1" ht="77.5" spans="1:30">
      <c r="A439" s="15"/>
      <c r="B439" s="28" t="s">
        <v>1790</v>
      </c>
      <c r="C439" s="12" t="s">
        <v>85</v>
      </c>
      <c r="D439" s="15" t="s">
        <v>1755</v>
      </c>
      <c r="E439" s="12" t="s">
        <v>1756</v>
      </c>
      <c r="F439" s="15" t="s">
        <v>338</v>
      </c>
      <c r="G439" s="15" t="s">
        <v>1791</v>
      </c>
      <c r="H439" s="15" t="s">
        <v>52</v>
      </c>
      <c r="I439" s="15" t="s">
        <v>1792</v>
      </c>
      <c r="J439" s="92" t="s">
        <v>819</v>
      </c>
      <c r="K439" s="26">
        <f t="shared" si="15"/>
        <v>303.7</v>
      </c>
      <c r="L439" s="15">
        <v>303.7</v>
      </c>
      <c r="M439" s="167"/>
      <c r="N439" s="67"/>
      <c r="O439" s="15"/>
      <c r="P439" s="15"/>
      <c r="Q439" s="12" t="s">
        <v>1793</v>
      </c>
      <c r="R439" s="12" t="s">
        <v>1794</v>
      </c>
      <c r="S439" s="44">
        <v>1</v>
      </c>
      <c r="T439" s="58" t="s">
        <v>52</v>
      </c>
      <c r="U439" s="44">
        <v>1</v>
      </c>
      <c r="V439" s="58" t="s">
        <v>52</v>
      </c>
      <c r="W439" s="58" t="s">
        <v>52</v>
      </c>
      <c r="X439" s="58" t="s">
        <v>52</v>
      </c>
      <c r="Y439" s="88">
        <v>257</v>
      </c>
      <c r="Z439" s="88">
        <v>489</v>
      </c>
      <c r="AA439" s="44">
        <v>0.95</v>
      </c>
      <c r="AB439" s="15" t="s">
        <v>1760</v>
      </c>
      <c r="AC439" s="15" t="s">
        <v>1761</v>
      </c>
      <c r="AD439" s="15"/>
    </row>
    <row r="440" s="1" customFormat="1" ht="46.5" spans="1:30">
      <c r="A440" s="15"/>
      <c r="B440" s="28" t="s">
        <v>1795</v>
      </c>
      <c r="C440" s="12" t="s">
        <v>85</v>
      </c>
      <c r="D440" s="15" t="s">
        <v>1755</v>
      </c>
      <c r="E440" s="12" t="s">
        <v>1756</v>
      </c>
      <c r="F440" s="15" t="s">
        <v>366</v>
      </c>
      <c r="G440" s="15" t="s">
        <v>1796</v>
      </c>
      <c r="H440" s="15" t="s">
        <v>47</v>
      </c>
      <c r="I440" s="15" t="s">
        <v>1797</v>
      </c>
      <c r="J440" s="92" t="s">
        <v>819</v>
      </c>
      <c r="K440" s="26">
        <f t="shared" si="15"/>
        <v>62.1</v>
      </c>
      <c r="L440" s="15">
        <v>62.1</v>
      </c>
      <c r="M440" s="167"/>
      <c r="N440" s="67"/>
      <c r="O440" s="15"/>
      <c r="P440" s="15"/>
      <c r="Q440" s="12" t="s">
        <v>1798</v>
      </c>
      <c r="R440" s="12" t="s">
        <v>1799</v>
      </c>
      <c r="S440" s="44">
        <v>1</v>
      </c>
      <c r="T440" s="58" t="s">
        <v>52</v>
      </c>
      <c r="U440" s="44">
        <v>1</v>
      </c>
      <c r="V440" s="58" t="s">
        <v>52</v>
      </c>
      <c r="W440" s="58" t="s">
        <v>52</v>
      </c>
      <c r="X440" s="58" t="s">
        <v>52</v>
      </c>
      <c r="Y440" s="88">
        <v>500</v>
      </c>
      <c r="Z440" s="88">
        <v>976</v>
      </c>
      <c r="AA440" s="44">
        <v>0.95</v>
      </c>
      <c r="AB440" s="15" t="s">
        <v>1760</v>
      </c>
      <c r="AC440" s="15" t="s">
        <v>1761</v>
      </c>
      <c r="AD440" s="15"/>
    </row>
    <row r="441" s="1" customFormat="1" ht="62" spans="1:30">
      <c r="A441" s="15"/>
      <c r="B441" s="28" t="s">
        <v>1800</v>
      </c>
      <c r="C441" s="12" t="s">
        <v>85</v>
      </c>
      <c r="D441" s="15" t="s">
        <v>1755</v>
      </c>
      <c r="E441" s="12" t="s">
        <v>1756</v>
      </c>
      <c r="F441" s="15" t="s">
        <v>784</v>
      </c>
      <c r="G441" s="15" t="s">
        <v>1801</v>
      </c>
      <c r="H441" s="15" t="s">
        <v>52</v>
      </c>
      <c r="I441" s="15" t="s">
        <v>1802</v>
      </c>
      <c r="J441" s="92" t="s">
        <v>819</v>
      </c>
      <c r="K441" s="26">
        <f t="shared" si="15"/>
        <v>136.9</v>
      </c>
      <c r="L441" s="15">
        <v>136.9</v>
      </c>
      <c r="M441" s="167"/>
      <c r="N441" s="67"/>
      <c r="O441" s="15"/>
      <c r="P441" s="15"/>
      <c r="Q441" s="12" t="s">
        <v>1803</v>
      </c>
      <c r="R441" s="12" t="s">
        <v>1804</v>
      </c>
      <c r="S441" s="44">
        <v>1</v>
      </c>
      <c r="T441" s="58" t="s">
        <v>52</v>
      </c>
      <c r="U441" s="44">
        <v>1</v>
      </c>
      <c r="V441" s="58" t="s">
        <v>52</v>
      </c>
      <c r="W441" s="58" t="s">
        <v>52</v>
      </c>
      <c r="X441" s="58" t="s">
        <v>52</v>
      </c>
      <c r="Y441" s="88">
        <v>1491</v>
      </c>
      <c r="Z441" s="88">
        <v>3109</v>
      </c>
      <c r="AA441" s="44">
        <v>0.95</v>
      </c>
      <c r="AB441" s="15" t="s">
        <v>1760</v>
      </c>
      <c r="AC441" s="15" t="s">
        <v>1761</v>
      </c>
      <c r="AD441" s="15"/>
    </row>
    <row r="442" s="1" customFormat="1" ht="62" spans="1:16384">
      <c r="A442" s="15"/>
      <c r="B442" s="28" t="s">
        <v>1805</v>
      </c>
      <c r="C442" s="12" t="s">
        <v>85</v>
      </c>
      <c r="D442" s="15" t="s">
        <v>1755</v>
      </c>
      <c r="E442" s="12" t="s">
        <v>1756</v>
      </c>
      <c r="F442" s="15" t="s">
        <v>407</v>
      </c>
      <c r="G442" s="15" t="s">
        <v>1806</v>
      </c>
      <c r="H442" s="15" t="s">
        <v>52</v>
      </c>
      <c r="I442" s="15" t="s">
        <v>1807</v>
      </c>
      <c r="J442" s="92" t="s">
        <v>819</v>
      </c>
      <c r="K442" s="26">
        <f t="shared" si="15"/>
        <v>783.9</v>
      </c>
      <c r="L442" s="15">
        <v>783.9</v>
      </c>
      <c r="M442" s="167"/>
      <c r="N442" s="67"/>
      <c r="O442" s="15"/>
      <c r="P442" s="15"/>
      <c r="Q442" s="12" t="s">
        <v>1808</v>
      </c>
      <c r="R442" s="12" t="s">
        <v>1809</v>
      </c>
      <c r="S442" s="44">
        <v>1</v>
      </c>
      <c r="T442" s="58" t="s">
        <v>52</v>
      </c>
      <c r="U442" s="44">
        <v>1</v>
      </c>
      <c r="V442" s="58" t="s">
        <v>52</v>
      </c>
      <c r="W442" s="58" t="s">
        <v>52</v>
      </c>
      <c r="X442" s="58" t="s">
        <v>52</v>
      </c>
      <c r="Y442" s="88">
        <v>1412</v>
      </c>
      <c r="Z442" s="88">
        <v>3072</v>
      </c>
      <c r="AA442" s="44">
        <v>0.95</v>
      </c>
      <c r="AB442" s="15" t="s">
        <v>1760</v>
      </c>
      <c r="AC442" s="15" t="s">
        <v>1761</v>
      </c>
      <c r="AD442" s="15"/>
      <c r="XFC442" s="9"/>
      <c r="XFD442" s="9"/>
    </row>
    <row r="443" s="1" customFormat="1" ht="124" spans="1:30">
      <c r="A443" s="15"/>
      <c r="B443" s="28" t="s">
        <v>1810</v>
      </c>
      <c r="C443" s="12" t="s">
        <v>85</v>
      </c>
      <c r="D443" s="15" t="s">
        <v>1755</v>
      </c>
      <c r="E443" s="12" t="s">
        <v>1756</v>
      </c>
      <c r="F443" s="15" t="s">
        <v>451</v>
      </c>
      <c r="G443" s="15" t="s">
        <v>1811</v>
      </c>
      <c r="H443" s="15" t="s">
        <v>52</v>
      </c>
      <c r="I443" s="15" t="s">
        <v>1812</v>
      </c>
      <c r="J443" s="92" t="s">
        <v>819</v>
      </c>
      <c r="K443" s="26">
        <f t="shared" si="15"/>
        <v>1155.7</v>
      </c>
      <c r="L443" s="15">
        <v>1155.7</v>
      </c>
      <c r="M443" s="167"/>
      <c r="N443" s="67"/>
      <c r="O443" s="15"/>
      <c r="P443" s="15"/>
      <c r="Q443" s="12" t="s">
        <v>1813</v>
      </c>
      <c r="R443" s="12" t="s">
        <v>1814</v>
      </c>
      <c r="S443" s="44">
        <v>1</v>
      </c>
      <c r="T443" s="58" t="s">
        <v>52</v>
      </c>
      <c r="U443" s="44">
        <v>1</v>
      </c>
      <c r="V443" s="58" t="s">
        <v>52</v>
      </c>
      <c r="W443" s="58" t="s">
        <v>52</v>
      </c>
      <c r="X443" s="58" t="s">
        <v>52</v>
      </c>
      <c r="Y443" s="88">
        <v>3165</v>
      </c>
      <c r="Z443" s="88">
        <v>8207</v>
      </c>
      <c r="AA443" s="44">
        <v>0.95</v>
      </c>
      <c r="AB443" s="15" t="s">
        <v>1760</v>
      </c>
      <c r="AC443" s="15" t="s">
        <v>1761</v>
      </c>
      <c r="AD443" s="15"/>
    </row>
    <row r="444" s="1" customFormat="1" ht="62" spans="1:30">
      <c r="A444" s="15"/>
      <c r="B444" s="28" t="s">
        <v>1815</v>
      </c>
      <c r="C444" s="12" t="s">
        <v>85</v>
      </c>
      <c r="D444" s="15" t="s">
        <v>1755</v>
      </c>
      <c r="E444" s="12" t="s">
        <v>1756</v>
      </c>
      <c r="F444" s="15" t="s">
        <v>478</v>
      </c>
      <c r="G444" s="15" t="s">
        <v>1816</v>
      </c>
      <c r="H444" s="15" t="s">
        <v>52</v>
      </c>
      <c r="I444" s="15" t="s">
        <v>1817</v>
      </c>
      <c r="J444" s="92" t="s">
        <v>819</v>
      </c>
      <c r="K444" s="26">
        <f t="shared" si="15"/>
        <v>198.5</v>
      </c>
      <c r="L444" s="15">
        <v>198.5</v>
      </c>
      <c r="M444" s="167"/>
      <c r="N444" s="67"/>
      <c r="O444" s="15"/>
      <c r="P444" s="15"/>
      <c r="Q444" s="12" t="s">
        <v>1783</v>
      </c>
      <c r="R444" s="12" t="s">
        <v>1784</v>
      </c>
      <c r="S444" s="44">
        <v>1</v>
      </c>
      <c r="T444" s="58" t="s">
        <v>52</v>
      </c>
      <c r="U444" s="44">
        <v>1</v>
      </c>
      <c r="V444" s="58" t="s">
        <v>52</v>
      </c>
      <c r="W444" s="58" t="s">
        <v>52</v>
      </c>
      <c r="X444" s="58" t="s">
        <v>52</v>
      </c>
      <c r="Y444" s="88">
        <v>786</v>
      </c>
      <c r="Z444" s="88">
        <v>2165</v>
      </c>
      <c r="AA444" s="44">
        <v>0.95</v>
      </c>
      <c r="AB444" s="15" t="s">
        <v>1760</v>
      </c>
      <c r="AC444" s="15" t="s">
        <v>1761</v>
      </c>
      <c r="AD444" s="15"/>
    </row>
    <row r="445" s="1" customFormat="1" ht="77.5" spans="1:30">
      <c r="A445" s="15"/>
      <c r="B445" s="28" t="s">
        <v>1818</v>
      </c>
      <c r="C445" s="12" t="s">
        <v>85</v>
      </c>
      <c r="D445" s="15" t="s">
        <v>1755</v>
      </c>
      <c r="E445" s="12" t="s">
        <v>1756</v>
      </c>
      <c r="F445" s="15" t="s">
        <v>537</v>
      </c>
      <c r="G445" s="15" t="s">
        <v>1819</v>
      </c>
      <c r="H445" s="15" t="s">
        <v>52</v>
      </c>
      <c r="I445" s="15" t="s">
        <v>1820</v>
      </c>
      <c r="J445" s="92" t="s">
        <v>819</v>
      </c>
      <c r="K445" s="26">
        <f t="shared" si="15"/>
        <v>409.9</v>
      </c>
      <c r="L445" s="15">
        <v>409.9</v>
      </c>
      <c r="M445" s="167"/>
      <c r="N445" s="67"/>
      <c r="O445" s="15"/>
      <c r="P445" s="15"/>
      <c r="Q445" s="12" t="s">
        <v>1765</v>
      </c>
      <c r="R445" s="12" t="s">
        <v>1766</v>
      </c>
      <c r="S445" s="44">
        <v>1</v>
      </c>
      <c r="T445" s="58" t="s">
        <v>52</v>
      </c>
      <c r="U445" s="44">
        <v>1</v>
      </c>
      <c r="V445" s="58" t="s">
        <v>52</v>
      </c>
      <c r="W445" s="58" t="s">
        <v>52</v>
      </c>
      <c r="X445" s="58" t="s">
        <v>52</v>
      </c>
      <c r="Y445" s="88">
        <v>1200</v>
      </c>
      <c r="Z445" s="88">
        <v>2400</v>
      </c>
      <c r="AA445" s="44">
        <v>0.95</v>
      </c>
      <c r="AB445" s="15" t="s">
        <v>1760</v>
      </c>
      <c r="AC445" s="15" t="s">
        <v>1761</v>
      </c>
      <c r="AD445" s="15"/>
    </row>
    <row r="446" s="1" customFormat="1" ht="124" spans="1:30">
      <c r="A446" s="15"/>
      <c r="B446" s="28" t="s">
        <v>1821</v>
      </c>
      <c r="C446" s="12" t="s">
        <v>85</v>
      </c>
      <c r="D446" s="15" t="s">
        <v>1755</v>
      </c>
      <c r="E446" s="12" t="s">
        <v>1756</v>
      </c>
      <c r="F446" s="15" t="s">
        <v>611</v>
      </c>
      <c r="G446" s="15" t="s">
        <v>1822</v>
      </c>
      <c r="H446" s="15" t="s">
        <v>52</v>
      </c>
      <c r="I446" s="15" t="s">
        <v>1823</v>
      </c>
      <c r="J446" s="92" t="s">
        <v>819</v>
      </c>
      <c r="K446" s="26">
        <f t="shared" si="15"/>
        <v>648.9</v>
      </c>
      <c r="L446" s="15">
        <v>648.9</v>
      </c>
      <c r="M446" s="167"/>
      <c r="N446" s="67"/>
      <c r="O446" s="15"/>
      <c r="P446" s="15"/>
      <c r="Q446" s="12" t="s">
        <v>1808</v>
      </c>
      <c r="R446" s="12" t="s">
        <v>1809</v>
      </c>
      <c r="S446" s="44">
        <v>1</v>
      </c>
      <c r="T446" s="58" t="s">
        <v>52</v>
      </c>
      <c r="U446" s="44">
        <v>1</v>
      </c>
      <c r="V446" s="58" t="s">
        <v>52</v>
      </c>
      <c r="W446" s="58" t="s">
        <v>52</v>
      </c>
      <c r="X446" s="58" t="s">
        <v>52</v>
      </c>
      <c r="Y446" s="88">
        <v>820</v>
      </c>
      <c r="Z446" s="88">
        <v>3350</v>
      </c>
      <c r="AA446" s="44">
        <v>0.95</v>
      </c>
      <c r="AB446" s="15" t="s">
        <v>1760</v>
      </c>
      <c r="AC446" s="15" t="s">
        <v>1761</v>
      </c>
      <c r="AD446" s="15"/>
    </row>
    <row r="447" s="1" customFormat="1" ht="46.5" spans="1:30">
      <c r="A447" s="15"/>
      <c r="B447" s="28" t="s">
        <v>1824</v>
      </c>
      <c r="C447" s="12" t="s">
        <v>85</v>
      </c>
      <c r="D447" s="15" t="s">
        <v>1755</v>
      </c>
      <c r="E447" s="12" t="s">
        <v>1756</v>
      </c>
      <c r="F447" s="15" t="s">
        <v>644</v>
      </c>
      <c r="G447" s="15" t="s">
        <v>1825</v>
      </c>
      <c r="H447" s="15" t="s">
        <v>47</v>
      </c>
      <c r="I447" s="15" t="s">
        <v>1826</v>
      </c>
      <c r="J447" s="92" t="s">
        <v>819</v>
      </c>
      <c r="K447" s="26">
        <f t="shared" si="15"/>
        <v>218.7</v>
      </c>
      <c r="L447" s="15">
        <v>218.7</v>
      </c>
      <c r="M447" s="167"/>
      <c r="N447" s="67"/>
      <c r="O447" s="15"/>
      <c r="P447" s="15"/>
      <c r="Q447" s="12" t="s">
        <v>1798</v>
      </c>
      <c r="R447" s="12" t="s">
        <v>1799</v>
      </c>
      <c r="S447" s="44">
        <v>1</v>
      </c>
      <c r="T447" s="58" t="s">
        <v>52</v>
      </c>
      <c r="U447" s="44">
        <v>1</v>
      </c>
      <c r="V447" s="58" t="s">
        <v>52</v>
      </c>
      <c r="W447" s="58" t="s">
        <v>52</v>
      </c>
      <c r="X447" s="58" t="s">
        <v>52</v>
      </c>
      <c r="Y447" s="88">
        <v>2190</v>
      </c>
      <c r="Z447" s="88">
        <v>6800</v>
      </c>
      <c r="AA447" s="44">
        <v>0.95</v>
      </c>
      <c r="AB447" s="15" t="s">
        <v>1760</v>
      </c>
      <c r="AC447" s="15" t="s">
        <v>1761</v>
      </c>
      <c r="AD447" s="15"/>
    </row>
    <row r="448" s="1" customFormat="1" ht="46.5" spans="1:30">
      <c r="A448" s="15"/>
      <c r="B448" s="28" t="s">
        <v>1827</v>
      </c>
      <c r="C448" s="12" t="s">
        <v>85</v>
      </c>
      <c r="D448" s="15" t="s">
        <v>1755</v>
      </c>
      <c r="E448" s="12" t="s">
        <v>1756</v>
      </c>
      <c r="F448" s="15" t="s">
        <v>661</v>
      </c>
      <c r="G448" s="15" t="s">
        <v>1828</v>
      </c>
      <c r="H448" s="15" t="s">
        <v>72</v>
      </c>
      <c r="I448" s="15" t="s">
        <v>1829</v>
      </c>
      <c r="J448" s="92" t="s">
        <v>819</v>
      </c>
      <c r="K448" s="26">
        <f t="shared" si="15"/>
        <v>131</v>
      </c>
      <c r="L448" s="15">
        <v>131</v>
      </c>
      <c r="M448" s="167"/>
      <c r="N448" s="67"/>
      <c r="O448" s="15"/>
      <c r="P448" s="15"/>
      <c r="Q448" s="12" t="s">
        <v>1830</v>
      </c>
      <c r="R448" s="12" t="s">
        <v>1831</v>
      </c>
      <c r="S448" s="44">
        <v>1</v>
      </c>
      <c r="T448" s="58" t="s">
        <v>52</v>
      </c>
      <c r="U448" s="44">
        <v>1</v>
      </c>
      <c r="V448" s="58" t="s">
        <v>52</v>
      </c>
      <c r="W448" s="58" t="s">
        <v>52</v>
      </c>
      <c r="X448" s="58" t="s">
        <v>52</v>
      </c>
      <c r="Y448" s="88">
        <v>1970</v>
      </c>
      <c r="Z448" s="88">
        <v>4665</v>
      </c>
      <c r="AA448" s="44">
        <v>0.95</v>
      </c>
      <c r="AB448" s="15" t="s">
        <v>1760</v>
      </c>
      <c r="AC448" s="15" t="s">
        <v>1761</v>
      </c>
      <c r="AD448" s="15"/>
    </row>
    <row r="449" s="1" customFormat="1" ht="46.5" spans="1:30">
      <c r="A449" s="165"/>
      <c r="B449" s="28" t="s">
        <v>1832</v>
      </c>
      <c r="C449" s="12" t="s">
        <v>85</v>
      </c>
      <c r="D449" s="15" t="s">
        <v>1755</v>
      </c>
      <c r="E449" s="12" t="s">
        <v>1756</v>
      </c>
      <c r="F449" s="15" t="s">
        <v>697</v>
      </c>
      <c r="G449" s="77" t="s">
        <v>1833</v>
      </c>
      <c r="H449" s="77" t="s">
        <v>47</v>
      </c>
      <c r="I449" s="15" t="s">
        <v>1757</v>
      </c>
      <c r="J449" s="92" t="s">
        <v>819</v>
      </c>
      <c r="K449" s="26">
        <f t="shared" si="15"/>
        <v>107.5</v>
      </c>
      <c r="L449" s="77">
        <v>107.5</v>
      </c>
      <c r="M449" s="167"/>
      <c r="N449" s="67"/>
      <c r="O449" s="77"/>
      <c r="P449" s="77"/>
      <c r="Q449" s="12" t="s">
        <v>1758</v>
      </c>
      <c r="R449" s="12" t="s">
        <v>1759</v>
      </c>
      <c r="S449" s="44">
        <v>1</v>
      </c>
      <c r="T449" s="58" t="s">
        <v>52</v>
      </c>
      <c r="U449" s="44">
        <v>1</v>
      </c>
      <c r="V449" s="58" t="s">
        <v>52</v>
      </c>
      <c r="W449" s="58" t="s">
        <v>52</v>
      </c>
      <c r="X449" s="58" t="s">
        <v>52</v>
      </c>
      <c r="Y449" s="180">
        <v>354</v>
      </c>
      <c r="Z449" s="180">
        <v>855</v>
      </c>
      <c r="AA449" s="44">
        <v>0.95</v>
      </c>
      <c r="AB449" s="15" t="s">
        <v>1760</v>
      </c>
      <c r="AC449" s="15" t="s">
        <v>1761</v>
      </c>
      <c r="AD449" s="15"/>
    </row>
    <row r="450" s="1" customFormat="1" ht="46.5" spans="1:30">
      <c r="A450" s="77"/>
      <c r="B450" s="28" t="s">
        <v>1754</v>
      </c>
      <c r="C450" s="12" t="s">
        <v>85</v>
      </c>
      <c r="D450" s="15" t="s">
        <v>1755</v>
      </c>
      <c r="E450" s="15" t="s">
        <v>44</v>
      </c>
      <c r="F450" s="77" t="s">
        <v>45</v>
      </c>
      <c r="G450" s="15" t="s">
        <v>1834</v>
      </c>
      <c r="H450" s="15" t="s">
        <v>47</v>
      </c>
      <c r="I450" s="15" t="s">
        <v>1835</v>
      </c>
      <c r="J450" s="92" t="s">
        <v>819</v>
      </c>
      <c r="K450" s="26">
        <f t="shared" si="15"/>
        <v>18</v>
      </c>
      <c r="L450" s="77">
        <v>18</v>
      </c>
      <c r="M450" s="77"/>
      <c r="N450" s="77"/>
      <c r="O450" s="77"/>
      <c r="P450" s="77"/>
      <c r="Q450" s="12" t="s">
        <v>1758</v>
      </c>
      <c r="R450" s="12" t="s">
        <v>1759</v>
      </c>
      <c r="S450" s="44">
        <v>1</v>
      </c>
      <c r="T450" s="58" t="s">
        <v>52</v>
      </c>
      <c r="U450" s="44">
        <v>1</v>
      </c>
      <c r="V450" s="58" t="s">
        <v>52</v>
      </c>
      <c r="W450" s="58" t="s">
        <v>52</v>
      </c>
      <c r="X450" s="58" t="s">
        <v>52</v>
      </c>
      <c r="Y450" s="88">
        <v>94</v>
      </c>
      <c r="Z450" s="88">
        <v>280</v>
      </c>
      <c r="AA450" s="44">
        <v>0.95</v>
      </c>
      <c r="AB450" s="15" t="s">
        <v>1760</v>
      </c>
      <c r="AC450" s="15" t="s">
        <v>1761</v>
      </c>
      <c r="AD450" s="15"/>
    </row>
    <row r="451" s="1" customFormat="1" ht="46.5" spans="1:30">
      <c r="A451" s="77"/>
      <c r="B451" s="28" t="s">
        <v>1762</v>
      </c>
      <c r="C451" s="12" t="s">
        <v>85</v>
      </c>
      <c r="D451" s="15" t="s">
        <v>1755</v>
      </c>
      <c r="E451" s="15" t="s">
        <v>92</v>
      </c>
      <c r="F451" s="77" t="s">
        <v>93</v>
      </c>
      <c r="G451" s="15" t="s">
        <v>1836</v>
      </c>
      <c r="H451" s="15" t="s">
        <v>47</v>
      </c>
      <c r="I451" s="15" t="s">
        <v>1837</v>
      </c>
      <c r="J451" s="92" t="s">
        <v>819</v>
      </c>
      <c r="K451" s="26">
        <f t="shared" si="15"/>
        <v>120</v>
      </c>
      <c r="L451" s="77">
        <v>120</v>
      </c>
      <c r="M451" s="77"/>
      <c r="N451" s="77"/>
      <c r="O451" s="77"/>
      <c r="P451" s="77"/>
      <c r="Q451" s="12" t="s">
        <v>1838</v>
      </c>
      <c r="R451" s="12" t="s">
        <v>1839</v>
      </c>
      <c r="S451" s="44">
        <v>1</v>
      </c>
      <c r="T451" s="58" t="s">
        <v>52</v>
      </c>
      <c r="U451" s="44">
        <v>1</v>
      </c>
      <c r="V451" s="58" t="s">
        <v>52</v>
      </c>
      <c r="W451" s="58" t="s">
        <v>52</v>
      </c>
      <c r="X451" s="58" t="s">
        <v>52</v>
      </c>
      <c r="Y451" s="88">
        <v>397</v>
      </c>
      <c r="Z451" s="88">
        <v>759</v>
      </c>
      <c r="AA451" s="44">
        <v>0.95</v>
      </c>
      <c r="AB451" s="15" t="s">
        <v>1760</v>
      </c>
      <c r="AC451" s="15" t="s">
        <v>1761</v>
      </c>
      <c r="AD451" s="15"/>
    </row>
    <row r="452" s="1" customFormat="1" ht="46.5" spans="1:30">
      <c r="A452" s="77"/>
      <c r="B452" s="28" t="s">
        <v>1779</v>
      </c>
      <c r="C452" s="12" t="s">
        <v>85</v>
      </c>
      <c r="D452" s="15" t="s">
        <v>1755</v>
      </c>
      <c r="E452" s="15" t="s">
        <v>163</v>
      </c>
      <c r="F452" s="77" t="s">
        <v>164</v>
      </c>
      <c r="G452" s="15" t="s">
        <v>1840</v>
      </c>
      <c r="H452" s="15" t="s">
        <v>72</v>
      </c>
      <c r="I452" s="15" t="s">
        <v>1797</v>
      </c>
      <c r="J452" s="92" t="s">
        <v>819</v>
      </c>
      <c r="K452" s="26">
        <f t="shared" si="15"/>
        <v>30</v>
      </c>
      <c r="L452" s="77">
        <v>30</v>
      </c>
      <c r="M452" s="77"/>
      <c r="N452" s="77"/>
      <c r="O452" s="77"/>
      <c r="P452" s="77"/>
      <c r="Q452" s="12" t="s">
        <v>1798</v>
      </c>
      <c r="R452" s="12" t="s">
        <v>1799</v>
      </c>
      <c r="S452" s="44">
        <v>1</v>
      </c>
      <c r="T452" s="58" t="s">
        <v>52</v>
      </c>
      <c r="U452" s="44">
        <v>1</v>
      </c>
      <c r="V452" s="58" t="s">
        <v>52</v>
      </c>
      <c r="W452" s="58" t="s">
        <v>52</v>
      </c>
      <c r="X452" s="58" t="s">
        <v>52</v>
      </c>
      <c r="Y452" s="88">
        <v>1693</v>
      </c>
      <c r="Z452" s="88">
        <v>5154</v>
      </c>
      <c r="AA452" s="44">
        <v>0.95</v>
      </c>
      <c r="AB452" s="15" t="s">
        <v>1760</v>
      </c>
      <c r="AC452" s="15" t="s">
        <v>1761</v>
      </c>
      <c r="AD452" s="15"/>
    </row>
    <row r="453" s="1" customFormat="1" ht="46.5" spans="1:30">
      <c r="A453" s="77"/>
      <c r="B453" s="28" t="s">
        <v>1785</v>
      </c>
      <c r="C453" s="12" t="s">
        <v>85</v>
      </c>
      <c r="D453" s="15" t="s">
        <v>1755</v>
      </c>
      <c r="E453" s="15" t="s">
        <v>228</v>
      </c>
      <c r="F453" s="77" t="s">
        <v>229</v>
      </c>
      <c r="G453" s="15" t="s">
        <v>255</v>
      </c>
      <c r="H453" s="15" t="s">
        <v>72</v>
      </c>
      <c r="I453" s="15" t="s">
        <v>1757</v>
      </c>
      <c r="J453" s="92" t="s">
        <v>819</v>
      </c>
      <c r="K453" s="26">
        <f t="shared" si="15"/>
        <v>120</v>
      </c>
      <c r="L453" s="77">
        <v>120</v>
      </c>
      <c r="M453" s="77"/>
      <c r="N453" s="77"/>
      <c r="O453" s="77"/>
      <c r="P453" s="77"/>
      <c r="Q453" s="12" t="s">
        <v>1758</v>
      </c>
      <c r="R453" s="12" t="s">
        <v>1759</v>
      </c>
      <c r="S453" s="44">
        <v>1</v>
      </c>
      <c r="T453" s="58" t="s">
        <v>52</v>
      </c>
      <c r="U453" s="44">
        <v>1</v>
      </c>
      <c r="V453" s="58" t="s">
        <v>52</v>
      </c>
      <c r="W453" s="58" t="s">
        <v>52</v>
      </c>
      <c r="X453" s="58" t="s">
        <v>52</v>
      </c>
      <c r="Y453" s="88">
        <v>107</v>
      </c>
      <c r="Z453" s="88">
        <v>243</v>
      </c>
      <c r="AA453" s="44">
        <v>0.95</v>
      </c>
      <c r="AB453" s="15" t="s">
        <v>1760</v>
      </c>
      <c r="AC453" s="15" t="s">
        <v>1761</v>
      </c>
      <c r="AD453" s="15"/>
    </row>
    <row r="454" s="1" customFormat="1" ht="46.5" spans="1:30">
      <c r="A454" s="77"/>
      <c r="B454" s="28" t="s">
        <v>1832</v>
      </c>
      <c r="C454" s="12" t="s">
        <v>85</v>
      </c>
      <c r="D454" s="15" t="s">
        <v>1755</v>
      </c>
      <c r="E454" s="15" t="s">
        <v>696</v>
      </c>
      <c r="F454" s="77" t="s">
        <v>697</v>
      </c>
      <c r="G454" s="15" t="s">
        <v>1841</v>
      </c>
      <c r="H454" s="15" t="s">
        <v>52</v>
      </c>
      <c r="I454" s="15" t="s">
        <v>1842</v>
      </c>
      <c r="J454" s="92" t="s">
        <v>819</v>
      </c>
      <c r="K454" s="26">
        <f t="shared" si="15"/>
        <v>75</v>
      </c>
      <c r="L454" s="77">
        <v>75</v>
      </c>
      <c r="M454" s="77"/>
      <c r="N454" s="77"/>
      <c r="O454" s="77"/>
      <c r="P454" s="77"/>
      <c r="Q454" s="12" t="s">
        <v>1788</v>
      </c>
      <c r="R454" s="12" t="s">
        <v>1789</v>
      </c>
      <c r="S454" s="44">
        <v>1</v>
      </c>
      <c r="T454" s="58" t="s">
        <v>52</v>
      </c>
      <c r="U454" s="44">
        <v>1</v>
      </c>
      <c r="V454" s="58" t="s">
        <v>52</v>
      </c>
      <c r="W454" s="58" t="s">
        <v>52</v>
      </c>
      <c r="X454" s="58" t="s">
        <v>52</v>
      </c>
      <c r="Y454" s="88">
        <v>221</v>
      </c>
      <c r="Z454" s="88">
        <v>663</v>
      </c>
      <c r="AA454" s="44">
        <v>0.95</v>
      </c>
      <c r="AB454" s="15" t="s">
        <v>1760</v>
      </c>
      <c r="AC454" s="15" t="s">
        <v>1761</v>
      </c>
      <c r="AD454" s="15"/>
    </row>
    <row r="455" s="1" customFormat="1" ht="46.5" spans="1:30">
      <c r="A455" s="77"/>
      <c r="B455" s="28" t="s">
        <v>1843</v>
      </c>
      <c r="C455" s="12" t="s">
        <v>85</v>
      </c>
      <c r="D455" s="15" t="s">
        <v>1755</v>
      </c>
      <c r="E455" s="15" t="s">
        <v>426</v>
      </c>
      <c r="F455" s="77" t="s">
        <v>427</v>
      </c>
      <c r="G455" s="15" t="s">
        <v>1844</v>
      </c>
      <c r="H455" s="15" t="s">
        <v>52</v>
      </c>
      <c r="I455" s="15" t="s">
        <v>1845</v>
      </c>
      <c r="J455" s="92" t="s">
        <v>819</v>
      </c>
      <c r="K455" s="26">
        <f t="shared" si="15"/>
        <v>565</v>
      </c>
      <c r="L455" s="77">
        <v>565</v>
      </c>
      <c r="M455" s="77"/>
      <c r="N455" s="77"/>
      <c r="O455" s="77"/>
      <c r="P455" s="77"/>
      <c r="Q455" s="12" t="s">
        <v>1846</v>
      </c>
      <c r="R455" s="12" t="s">
        <v>1847</v>
      </c>
      <c r="S455" s="44">
        <v>1</v>
      </c>
      <c r="T455" s="58" t="s">
        <v>52</v>
      </c>
      <c r="U455" s="44">
        <v>1</v>
      </c>
      <c r="V455" s="58" t="s">
        <v>52</v>
      </c>
      <c r="W455" s="58" t="s">
        <v>52</v>
      </c>
      <c r="X455" s="58" t="s">
        <v>52</v>
      </c>
      <c r="Y455" s="88">
        <v>1176</v>
      </c>
      <c r="Z455" s="88">
        <v>3290</v>
      </c>
      <c r="AA455" s="44">
        <v>0.95</v>
      </c>
      <c r="AB455" s="15" t="s">
        <v>1760</v>
      </c>
      <c r="AC455" s="15" t="s">
        <v>1761</v>
      </c>
      <c r="AD455" s="15"/>
    </row>
    <row r="456" s="1" customFormat="1" ht="46.5" spans="1:30">
      <c r="A456" s="77"/>
      <c r="B456" s="28" t="s">
        <v>1810</v>
      </c>
      <c r="C456" s="12" t="s">
        <v>85</v>
      </c>
      <c r="D456" s="15" t="s">
        <v>1755</v>
      </c>
      <c r="E456" s="15" t="s">
        <v>450</v>
      </c>
      <c r="F456" s="77" t="s">
        <v>451</v>
      </c>
      <c r="G456" s="15" t="s">
        <v>1848</v>
      </c>
      <c r="H456" s="15" t="s">
        <v>52</v>
      </c>
      <c r="I456" s="15" t="s">
        <v>1849</v>
      </c>
      <c r="J456" s="92" t="s">
        <v>819</v>
      </c>
      <c r="K456" s="26">
        <f t="shared" si="15"/>
        <v>198</v>
      </c>
      <c r="L456" s="77">
        <v>198</v>
      </c>
      <c r="M456" s="77"/>
      <c r="N456" s="77"/>
      <c r="O456" s="77"/>
      <c r="P456" s="77"/>
      <c r="Q456" s="12" t="s">
        <v>1850</v>
      </c>
      <c r="R456" s="12" t="s">
        <v>1851</v>
      </c>
      <c r="S456" s="44">
        <v>1</v>
      </c>
      <c r="T456" s="58" t="s">
        <v>52</v>
      </c>
      <c r="U456" s="44">
        <v>1</v>
      </c>
      <c r="V456" s="58" t="s">
        <v>52</v>
      </c>
      <c r="W456" s="58" t="s">
        <v>52</v>
      </c>
      <c r="X456" s="58" t="s">
        <v>52</v>
      </c>
      <c r="Y456" s="88">
        <v>231</v>
      </c>
      <c r="Z456" s="88">
        <v>766</v>
      </c>
      <c r="AA456" s="44">
        <v>0.95</v>
      </c>
      <c r="AB456" s="15" t="s">
        <v>1760</v>
      </c>
      <c r="AC456" s="15" t="s">
        <v>1761</v>
      </c>
      <c r="AD456" s="15"/>
    </row>
    <row r="457" s="1" customFormat="1" ht="46.5" spans="1:30">
      <c r="A457" s="77"/>
      <c r="B457" s="28" t="s">
        <v>1815</v>
      </c>
      <c r="C457" s="12" t="s">
        <v>85</v>
      </c>
      <c r="D457" s="15" t="s">
        <v>1755</v>
      </c>
      <c r="E457" s="58" t="s">
        <v>477</v>
      </c>
      <c r="F457" s="77" t="s">
        <v>478</v>
      </c>
      <c r="G457" s="58" t="s">
        <v>510</v>
      </c>
      <c r="H457" s="58" t="s">
        <v>72</v>
      </c>
      <c r="I457" s="15" t="s">
        <v>1852</v>
      </c>
      <c r="J457" s="92" t="s">
        <v>819</v>
      </c>
      <c r="K457" s="26">
        <f t="shared" si="15"/>
        <v>37</v>
      </c>
      <c r="L457" s="77">
        <v>37</v>
      </c>
      <c r="M457" s="77"/>
      <c r="N457" s="77"/>
      <c r="O457" s="77"/>
      <c r="P457" s="77"/>
      <c r="Q457" s="12" t="s">
        <v>1758</v>
      </c>
      <c r="R457" s="12" t="s">
        <v>1759</v>
      </c>
      <c r="S457" s="44">
        <v>1</v>
      </c>
      <c r="T457" s="58" t="s">
        <v>52</v>
      </c>
      <c r="U457" s="44">
        <v>1</v>
      </c>
      <c r="V457" s="58" t="s">
        <v>52</v>
      </c>
      <c r="W457" s="58" t="s">
        <v>52</v>
      </c>
      <c r="X457" s="58" t="s">
        <v>52</v>
      </c>
      <c r="Y457" s="88">
        <f>150+228+207</f>
        <v>585</v>
      </c>
      <c r="Z457" s="88">
        <f>269+473+365</f>
        <v>1107</v>
      </c>
      <c r="AA457" s="44">
        <v>0.95</v>
      </c>
      <c r="AB457" s="15" t="s">
        <v>1760</v>
      </c>
      <c r="AC457" s="15" t="s">
        <v>1761</v>
      </c>
      <c r="AD457" s="15"/>
    </row>
    <row r="458" s="1" customFormat="1" ht="46.5" spans="1:30">
      <c r="A458" s="77"/>
      <c r="B458" s="28" t="s">
        <v>1853</v>
      </c>
      <c r="C458" s="12" t="s">
        <v>85</v>
      </c>
      <c r="D458" s="15" t="s">
        <v>1755</v>
      </c>
      <c r="E458" s="15" t="s">
        <v>599</v>
      </c>
      <c r="F458" s="77" t="s">
        <v>600</v>
      </c>
      <c r="G458" s="15" t="s">
        <v>1854</v>
      </c>
      <c r="H458" s="15" t="s">
        <v>52</v>
      </c>
      <c r="I458" s="15" t="s">
        <v>1855</v>
      </c>
      <c r="J458" s="92" t="s">
        <v>819</v>
      </c>
      <c r="K458" s="26">
        <f t="shared" si="15"/>
        <v>70</v>
      </c>
      <c r="L458" s="77">
        <v>70</v>
      </c>
      <c r="M458" s="77"/>
      <c r="N458" s="77"/>
      <c r="O458" s="77"/>
      <c r="P458" s="77"/>
      <c r="Q458" s="12" t="s">
        <v>1830</v>
      </c>
      <c r="R458" s="12" t="s">
        <v>1831</v>
      </c>
      <c r="S458" s="44">
        <v>1</v>
      </c>
      <c r="T458" s="58" t="s">
        <v>52</v>
      </c>
      <c r="U458" s="44">
        <v>1</v>
      </c>
      <c r="V458" s="58" t="s">
        <v>52</v>
      </c>
      <c r="W458" s="58" t="s">
        <v>52</v>
      </c>
      <c r="X458" s="58" t="s">
        <v>52</v>
      </c>
      <c r="Y458" s="88">
        <v>376</v>
      </c>
      <c r="Z458" s="88">
        <v>1806</v>
      </c>
      <c r="AA458" s="44">
        <v>0.95</v>
      </c>
      <c r="AB458" s="15" t="s">
        <v>1760</v>
      </c>
      <c r="AC458" s="15" t="s">
        <v>1761</v>
      </c>
      <c r="AD458" s="15"/>
    </row>
    <row r="459" s="1" customFormat="1" ht="62" spans="1:30">
      <c r="A459" s="77"/>
      <c r="B459" s="28" t="s">
        <v>1821</v>
      </c>
      <c r="C459" s="12" t="s">
        <v>85</v>
      </c>
      <c r="D459" s="15" t="s">
        <v>1755</v>
      </c>
      <c r="E459" s="18" t="s">
        <v>610</v>
      </c>
      <c r="F459" s="77" t="s">
        <v>611</v>
      </c>
      <c r="G459" s="15" t="s">
        <v>1856</v>
      </c>
      <c r="H459" s="77" t="s">
        <v>52</v>
      </c>
      <c r="I459" s="15" t="s">
        <v>1857</v>
      </c>
      <c r="J459" s="92" t="s">
        <v>819</v>
      </c>
      <c r="K459" s="26">
        <f t="shared" si="15"/>
        <v>536</v>
      </c>
      <c r="L459" s="77">
        <v>536</v>
      </c>
      <c r="M459" s="77"/>
      <c r="N459" s="77"/>
      <c r="O459" s="77"/>
      <c r="P459" s="77"/>
      <c r="Q459" s="12" t="s">
        <v>1783</v>
      </c>
      <c r="R459" s="12" t="s">
        <v>1784</v>
      </c>
      <c r="S459" s="44">
        <v>1</v>
      </c>
      <c r="T459" s="58" t="s">
        <v>52</v>
      </c>
      <c r="U459" s="44">
        <v>1</v>
      </c>
      <c r="V459" s="58" t="s">
        <v>52</v>
      </c>
      <c r="W459" s="58" t="s">
        <v>52</v>
      </c>
      <c r="X459" s="58" t="s">
        <v>52</v>
      </c>
      <c r="Y459" s="88">
        <v>471</v>
      </c>
      <c r="Z459" s="88">
        <v>1597</v>
      </c>
      <c r="AA459" s="44">
        <v>0.95</v>
      </c>
      <c r="AB459" s="15" t="s">
        <v>1760</v>
      </c>
      <c r="AC459" s="15" t="s">
        <v>1761</v>
      </c>
      <c r="AD459" s="15"/>
    </row>
    <row r="460" s="1" customFormat="1" ht="46.5" spans="1:30">
      <c r="A460" s="77"/>
      <c r="B460" s="28" t="s">
        <v>1824</v>
      </c>
      <c r="C460" s="12" t="s">
        <v>85</v>
      </c>
      <c r="D460" s="15" t="s">
        <v>1755</v>
      </c>
      <c r="E460" s="15" t="s">
        <v>643</v>
      </c>
      <c r="F460" s="77" t="s">
        <v>644</v>
      </c>
      <c r="G460" s="15" t="s">
        <v>1858</v>
      </c>
      <c r="H460" s="15" t="s">
        <v>72</v>
      </c>
      <c r="I460" s="15" t="s">
        <v>1757</v>
      </c>
      <c r="J460" s="92" t="s">
        <v>819</v>
      </c>
      <c r="K460" s="26">
        <f t="shared" si="15"/>
        <v>120</v>
      </c>
      <c r="L460" s="77">
        <v>120</v>
      </c>
      <c r="M460" s="77"/>
      <c r="N460" s="77"/>
      <c r="O460" s="77"/>
      <c r="P460" s="77"/>
      <c r="Q460" s="12" t="s">
        <v>1758</v>
      </c>
      <c r="R460" s="12" t="s">
        <v>1759</v>
      </c>
      <c r="S460" s="44">
        <v>1</v>
      </c>
      <c r="T460" s="58" t="s">
        <v>52</v>
      </c>
      <c r="U460" s="44">
        <v>1</v>
      </c>
      <c r="V460" s="58" t="s">
        <v>52</v>
      </c>
      <c r="W460" s="58" t="s">
        <v>52</v>
      </c>
      <c r="X460" s="58" t="s">
        <v>52</v>
      </c>
      <c r="Y460" s="88">
        <v>455</v>
      </c>
      <c r="Z460" s="88">
        <v>988</v>
      </c>
      <c r="AA460" s="44">
        <v>0.95</v>
      </c>
      <c r="AB460" s="15" t="s">
        <v>1760</v>
      </c>
      <c r="AC460" s="15" t="s">
        <v>1761</v>
      </c>
      <c r="AD460" s="15"/>
    </row>
    <row r="461" s="1" customFormat="1" ht="46.5" spans="1:30">
      <c r="A461" s="77"/>
      <c r="B461" s="28" t="s">
        <v>1827</v>
      </c>
      <c r="C461" s="12" t="s">
        <v>85</v>
      </c>
      <c r="D461" s="15" t="s">
        <v>1755</v>
      </c>
      <c r="E461" s="15" t="s">
        <v>660</v>
      </c>
      <c r="F461" s="77" t="s">
        <v>661</v>
      </c>
      <c r="G461" s="15" t="s">
        <v>175</v>
      </c>
      <c r="H461" s="15" t="s">
        <v>47</v>
      </c>
      <c r="I461" s="15" t="s">
        <v>1757</v>
      </c>
      <c r="J461" s="92" t="s">
        <v>819</v>
      </c>
      <c r="K461" s="26">
        <f t="shared" si="15"/>
        <v>40</v>
      </c>
      <c r="L461" s="77">
        <v>40</v>
      </c>
      <c r="M461" s="77"/>
      <c r="N461" s="77"/>
      <c r="O461" s="77"/>
      <c r="P461" s="77"/>
      <c r="Q461" s="12" t="s">
        <v>1758</v>
      </c>
      <c r="R461" s="12" t="s">
        <v>1759</v>
      </c>
      <c r="S461" s="44">
        <v>1</v>
      </c>
      <c r="T461" s="58" t="s">
        <v>52</v>
      </c>
      <c r="U461" s="44">
        <v>1</v>
      </c>
      <c r="V461" s="58" t="s">
        <v>52</v>
      </c>
      <c r="W461" s="58" t="s">
        <v>52</v>
      </c>
      <c r="X461" s="58" t="s">
        <v>52</v>
      </c>
      <c r="Y461" s="88">
        <v>1148</v>
      </c>
      <c r="Z461" s="88">
        <v>2785</v>
      </c>
      <c r="AA461" s="44">
        <v>0.95</v>
      </c>
      <c r="AB461" s="15" t="s">
        <v>1760</v>
      </c>
      <c r="AC461" s="15" t="s">
        <v>1761</v>
      </c>
      <c r="AD461" s="15"/>
    </row>
    <row r="462" s="3" customFormat="1" ht="207" customHeight="1" spans="1:16383">
      <c r="A462" s="15"/>
      <c r="B462" s="23" t="s">
        <v>1859</v>
      </c>
      <c r="C462" s="52" t="s">
        <v>42</v>
      </c>
      <c r="D462" s="16" t="s">
        <v>43</v>
      </c>
      <c r="E462" s="67" t="s">
        <v>1717</v>
      </c>
      <c r="F462" s="15" t="s">
        <v>697</v>
      </c>
      <c r="G462" s="173" t="s">
        <v>698</v>
      </c>
      <c r="H462" s="15" t="s">
        <v>72</v>
      </c>
      <c r="I462" s="23" t="s">
        <v>1860</v>
      </c>
      <c r="J462" s="92" t="s">
        <v>819</v>
      </c>
      <c r="K462" s="18">
        <f t="shared" ref="K462:K466" si="17">L462+M462+N462+O462+P462</f>
        <v>119</v>
      </c>
      <c r="L462" s="18">
        <v>119</v>
      </c>
      <c r="M462" s="46"/>
      <c r="N462" s="46"/>
      <c r="O462" s="46"/>
      <c r="P462" s="46"/>
      <c r="Q462" s="84" t="s">
        <v>1861</v>
      </c>
      <c r="R462" s="23" t="s">
        <v>1860</v>
      </c>
      <c r="S462" s="43">
        <v>1</v>
      </c>
      <c r="T462" s="15" t="s">
        <v>52</v>
      </c>
      <c r="U462" s="43">
        <v>1</v>
      </c>
      <c r="V462" s="15" t="s">
        <v>52</v>
      </c>
      <c r="W462" s="15" t="s">
        <v>52</v>
      </c>
      <c r="X462" s="15" t="s">
        <v>52</v>
      </c>
      <c r="Y462" s="67">
        <v>384</v>
      </c>
      <c r="Z462" s="67">
        <v>944</v>
      </c>
      <c r="AA462" s="106">
        <v>0.95</v>
      </c>
      <c r="AB462" s="15" t="s">
        <v>1760</v>
      </c>
      <c r="AC462" s="15" t="s">
        <v>1862</v>
      </c>
      <c r="AD462" s="15"/>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c r="HE462" s="1"/>
      <c r="HF462" s="1"/>
      <c r="HG462" s="1"/>
      <c r="HH462" s="1"/>
      <c r="HI462" s="1"/>
      <c r="HJ462" s="1"/>
      <c r="HK462" s="1"/>
      <c r="HL462" s="1"/>
      <c r="HM462" s="1"/>
      <c r="HN462" s="1"/>
      <c r="HO462" s="1"/>
      <c r="HP462" s="1"/>
      <c r="HQ462" s="1"/>
      <c r="HR462" s="1"/>
      <c r="HS462" s="1"/>
      <c r="HT462" s="1"/>
      <c r="HU462" s="1"/>
      <c r="HV462" s="1"/>
      <c r="HW462" s="1"/>
      <c r="HX462" s="1"/>
      <c r="HY462" s="1"/>
      <c r="HZ462" s="1"/>
      <c r="IA462" s="1"/>
      <c r="IB462" s="1"/>
      <c r="IC462" s="1"/>
      <c r="ID462" s="1"/>
      <c r="IE462" s="1"/>
      <c r="IF462" s="1"/>
      <c r="IG462" s="1"/>
      <c r="IH462" s="1"/>
      <c r="II462" s="1"/>
      <c r="IJ462" s="1"/>
      <c r="IK462" s="1"/>
      <c r="IL462" s="1"/>
      <c r="IM462" s="1"/>
      <c r="IN462" s="1"/>
      <c r="IO462" s="1"/>
      <c r="IP462" s="1"/>
      <c r="IQ462" s="1"/>
      <c r="IR462" s="1"/>
      <c r="IS462" s="1"/>
      <c r="IT462" s="1"/>
      <c r="IU462" s="1"/>
      <c r="IV462" s="1"/>
      <c r="IW462" s="1"/>
      <c r="IX462" s="1"/>
      <c r="IY462" s="1"/>
      <c r="IZ462" s="1"/>
      <c r="JA462" s="1"/>
      <c r="JB462" s="1"/>
      <c r="JC462" s="1"/>
      <c r="JD462" s="1"/>
      <c r="JE462" s="1"/>
      <c r="JF462" s="1"/>
      <c r="JG462" s="1"/>
      <c r="JH462" s="1"/>
      <c r="JI462" s="1"/>
      <c r="JJ462" s="1"/>
      <c r="JK462" s="1"/>
      <c r="JL462" s="1"/>
      <c r="JM462" s="1"/>
      <c r="JN462" s="1"/>
      <c r="JO462" s="1"/>
      <c r="JP462" s="1"/>
      <c r="JQ462" s="1"/>
      <c r="JR462" s="1"/>
      <c r="JS462" s="1"/>
      <c r="JT462" s="1"/>
      <c r="JU462" s="1"/>
      <c r="JV462" s="1"/>
      <c r="JW462" s="1"/>
      <c r="JX462" s="1"/>
      <c r="JY462" s="1"/>
      <c r="JZ462" s="1"/>
      <c r="KA462" s="1"/>
      <c r="KB462" s="1"/>
      <c r="KC462" s="1"/>
      <c r="KD462" s="1"/>
      <c r="KE462" s="1"/>
      <c r="KF462" s="1"/>
      <c r="KG462" s="1"/>
      <c r="KH462" s="1"/>
      <c r="KI462" s="1"/>
      <c r="KJ462" s="1"/>
      <c r="KK462" s="1"/>
      <c r="KL462" s="1"/>
      <c r="KM462" s="1"/>
      <c r="KN462" s="1"/>
      <c r="KO462" s="1"/>
      <c r="KP462" s="1"/>
      <c r="KQ462" s="1"/>
      <c r="KR462" s="1"/>
      <c r="KS462" s="1"/>
      <c r="KT462" s="1"/>
      <c r="KU462" s="1"/>
      <c r="KV462" s="1"/>
      <c r="KW462" s="1"/>
      <c r="KX462" s="1"/>
      <c r="KY462" s="1"/>
      <c r="KZ462" s="1"/>
      <c r="LA462" s="1"/>
      <c r="LB462" s="1"/>
      <c r="LC462" s="1"/>
      <c r="LD462" s="1"/>
      <c r="LE462" s="1"/>
      <c r="LF462" s="1"/>
      <c r="LG462" s="1"/>
      <c r="LH462" s="1"/>
      <c r="LI462" s="1"/>
      <c r="LJ462" s="1"/>
      <c r="LK462" s="1"/>
      <c r="LL462" s="1"/>
      <c r="LM462" s="1"/>
      <c r="LN462" s="1"/>
      <c r="LO462" s="1"/>
      <c r="LP462" s="1"/>
      <c r="LQ462" s="1"/>
      <c r="LR462" s="1"/>
      <c r="LS462" s="1"/>
      <c r="LT462" s="1"/>
      <c r="LU462" s="1"/>
      <c r="LV462" s="1"/>
      <c r="LW462" s="1"/>
      <c r="LX462" s="1"/>
      <c r="LY462" s="1"/>
      <c r="LZ462" s="1"/>
      <c r="MA462" s="1"/>
      <c r="MB462" s="1"/>
      <c r="MC462" s="1"/>
      <c r="MD462" s="1"/>
      <c r="ME462" s="1"/>
      <c r="MF462" s="1"/>
      <c r="MG462" s="1"/>
      <c r="MH462" s="1"/>
      <c r="MI462" s="1"/>
      <c r="MJ462" s="1"/>
      <c r="MK462" s="1"/>
      <c r="ML462" s="1"/>
      <c r="MM462" s="1"/>
      <c r="MN462" s="1"/>
      <c r="MO462" s="1"/>
      <c r="MP462" s="1"/>
      <c r="MQ462" s="1"/>
      <c r="MR462" s="1"/>
      <c r="MS462" s="1"/>
      <c r="MT462" s="1"/>
      <c r="MU462" s="1"/>
      <c r="MV462" s="1"/>
      <c r="MW462" s="1"/>
      <c r="MX462" s="1"/>
      <c r="MY462" s="1"/>
      <c r="MZ462" s="1"/>
      <c r="NA462" s="1"/>
      <c r="NB462" s="1"/>
      <c r="NC462" s="1"/>
      <c r="ND462" s="1"/>
      <c r="NE462" s="1"/>
      <c r="NF462" s="1"/>
      <c r="NG462" s="1"/>
      <c r="NH462" s="1"/>
      <c r="NI462" s="1"/>
      <c r="NJ462" s="1"/>
      <c r="NK462" s="1"/>
      <c r="NL462" s="1"/>
      <c r="NM462" s="1"/>
      <c r="NN462" s="1"/>
      <c r="NO462" s="1"/>
      <c r="NP462" s="1"/>
      <c r="NQ462" s="1"/>
      <c r="NR462" s="1"/>
      <c r="NS462" s="1"/>
      <c r="NT462" s="1"/>
      <c r="NU462" s="1"/>
      <c r="NV462" s="1"/>
      <c r="NW462" s="1"/>
      <c r="NX462" s="1"/>
      <c r="NY462" s="1"/>
      <c r="NZ462" s="1"/>
      <c r="OA462" s="1"/>
      <c r="OB462" s="1"/>
      <c r="OC462" s="1"/>
      <c r="OD462" s="1"/>
      <c r="OE462" s="1"/>
      <c r="OF462" s="1"/>
      <c r="OG462" s="1"/>
      <c r="OH462" s="1"/>
      <c r="OI462" s="1"/>
      <c r="OJ462" s="1"/>
      <c r="OK462" s="1"/>
      <c r="OL462" s="1"/>
      <c r="OM462" s="1"/>
      <c r="ON462" s="1"/>
      <c r="OO462" s="1"/>
      <c r="OP462" s="1"/>
      <c r="OQ462" s="1"/>
      <c r="OR462" s="1"/>
      <c r="OS462" s="1"/>
      <c r="OT462" s="1"/>
      <c r="OU462" s="1"/>
      <c r="OV462" s="1"/>
      <c r="OW462" s="1"/>
      <c r="OX462" s="1"/>
      <c r="OY462" s="1"/>
      <c r="OZ462" s="1"/>
      <c r="PA462" s="1"/>
      <c r="PB462" s="1"/>
      <c r="PC462" s="1"/>
      <c r="PD462" s="1"/>
      <c r="PE462" s="1"/>
      <c r="PF462" s="1"/>
      <c r="PG462" s="1"/>
      <c r="PH462" s="1"/>
      <c r="PI462" s="1"/>
      <c r="PJ462" s="1"/>
      <c r="PK462" s="1"/>
      <c r="PL462" s="1"/>
      <c r="PM462" s="1"/>
      <c r="PN462" s="1"/>
      <c r="PO462" s="1"/>
      <c r="PP462" s="1"/>
      <c r="PQ462" s="1"/>
      <c r="PR462" s="1"/>
      <c r="PS462" s="1"/>
      <c r="PT462" s="1"/>
      <c r="PU462" s="1"/>
      <c r="PV462" s="1"/>
      <c r="PW462" s="1"/>
      <c r="PX462" s="1"/>
      <c r="PY462" s="1"/>
      <c r="PZ462" s="1"/>
      <c r="QA462" s="1"/>
      <c r="QB462" s="1"/>
      <c r="QC462" s="1"/>
      <c r="QD462" s="1"/>
      <c r="QE462" s="1"/>
      <c r="QF462" s="1"/>
      <c r="QG462" s="1"/>
      <c r="QH462" s="1"/>
      <c r="QI462" s="1"/>
      <c r="QJ462" s="1"/>
      <c r="QK462" s="1"/>
      <c r="QL462" s="1"/>
      <c r="QM462" s="1"/>
      <c r="QN462" s="1"/>
      <c r="QO462" s="1"/>
      <c r="QP462" s="1"/>
      <c r="QQ462" s="1"/>
      <c r="QR462" s="1"/>
      <c r="QS462" s="1"/>
      <c r="QT462" s="1"/>
      <c r="QU462" s="1"/>
      <c r="QV462" s="1"/>
      <c r="QW462" s="1"/>
      <c r="QX462" s="1"/>
      <c r="QY462" s="1"/>
      <c r="QZ462" s="1"/>
      <c r="RA462" s="1"/>
      <c r="RB462" s="1"/>
      <c r="RC462" s="1"/>
      <c r="RD462" s="1"/>
      <c r="RE462" s="1"/>
      <c r="RF462" s="1"/>
      <c r="RG462" s="1"/>
      <c r="RH462" s="1"/>
      <c r="RI462" s="1"/>
      <c r="RJ462" s="1"/>
      <c r="RK462" s="1"/>
      <c r="RL462" s="1"/>
      <c r="RM462" s="1"/>
      <c r="RN462" s="1"/>
      <c r="RO462" s="1"/>
      <c r="RP462" s="1"/>
      <c r="RQ462" s="1"/>
      <c r="RR462" s="1"/>
      <c r="RS462" s="1"/>
      <c r="RT462" s="1"/>
      <c r="RU462" s="1"/>
      <c r="RV462" s="1"/>
      <c r="RW462" s="1"/>
      <c r="RX462" s="1"/>
      <c r="RY462" s="1"/>
      <c r="RZ462" s="1"/>
      <c r="SA462" s="1"/>
      <c r="SB462" s="1"/>
      <c r="SC462" s="1"/>
      <c r="SD462" s="1"/>
      <c r="SE462" s="1"/>
      <c r="SF462" s="1"/>
      <c r="SG462" s="1"/>
      <c r="SH462" s="1"/>
      <c r="SI462" s="1"/>
      <c r="SJ462" s="1"/>
      <c r="SK462" s="1"/>
      <c r="SL462" s="1"/>
      <c r="SM462" s="1"/>
      <c r="SN462" s="1"/>
      <c r="SO462" s="1"/>
      <c r="SP462" s="1"/>
      <c r="SQ462" s="1"/>
      <c r="SR462" s="1"/>
      <c r="SS462" s="1"/>
      <c r="ST462" s="1"/>
      <c r="SU462" s="1"/>
      <c r="SV462" s="1"/>
      <c r="SW462" s="1"/>
      <c r="SX462" s="1"/>
      <c r="SY462" s="1"/>
      <c r="SZ462" s="1"/>
      <c r="TA462" s="1"/>
      <c r="TB462" s="1"/>
      <c r="TC462" s="1"/>
      <c r="TD462" s="1"/>
      <c r="TE462" s="1"/>
      <c r="TF462" s="1"/>
      <c r="TG462" s="1"/>
      <c r="TH462" s="1"/>
      <c r="TI462" s="1"/>
      <c r="TJ462" s="1"/>
      <c r="TK462" s="1"/>
      <c r="TL462" s="1"/>
      <c r="TM462" s="1"/>
      <c r="TN462" s="1"/>
      <c r="TO462" s="1"/>
      <c r="TP462" s="1"/>
      <c r="TQ462" s="1"/>
      <c r="TR462" s="1"/>
      <c r="TS462" s="1"/>
      <c r="TT462" s="1"/>
      <c r="TU462" s="1"/>
      <c r="TV462" s="1"/>
      <c r="TW462" s="1"/>
      <c r="TX462" s="1"/>
      <c r="TY462" s="1"/>
      <c r="TZ462" s="1"/>
      <c r="UA462" s="1"/>
      <c r="UB462" s="1"/>
      <c r="UC462" s="1"/>
      <c r="UD462" s="1"/>
      <c r="UE462" s="1"/>
      <c r="UF462" s="1"/>
      <c r="UG462" s="1"/>
      <c r="UH462" s="1"/>
      <c r="UI462" s="1"/>
      <c r="UJ462" s="1"/>
      <c r="UK462" s="1"/>
      <c r="UL462" s="1"/>
      <c r="UM462" s="1"/>
      <c r="UN462" s="1"/>
      <c r="UO462" s="1"/>
      <c r="UP462" s="1"/>
      <c r="UQ462" s="1"/>
      <c r="UR462" s="1"/>
      <c r="US462" s="1"/>
      <c r="UT462" s="1"/>
      <c r="UU462" s="1"/>
      <c r="UV462" s="1"/>
      <c r="UW462" s="1"/>
      <c r="UX462" s="1"/>
      <c r="UY462" s="1"/>
      <c r="UZ462" s="1"/>
      <c r="VA462" s="1"/>
      <c r="VB462" s="1"/>
      <c r="VC462" s="1"/>
      <c r="VD462" s="1"/>
      <c r="VE462" s="1"/>
      <c r="VF462" s="1"/>
      <c r="VG462" s="1"/>
      <c r="VH462" s="1"/>
      <c r="VI462" s="1"/>
      <c r="VJ462" s="1"/>
      <c r="VK462" s="1"/>
      <c r="VL462" s="1"/>
      <c r="VM462" s="1"/>
      <c r="VN462" s="1"/>
      <c r="VO462" s="1"/>
      <c r="VP462" s="1"/>
      <c r="VQ462" s="1"/>
      <c r="VR462" s="1"/>
      <c r="VS462" s="1"/>
      <c r="VT462" s="1"/>
      <c r="VU462" s="1"/>
      <c r="VV462" s="1"/>
      <c r="VW462" s="1"/>
      <c r="VX462" s="1"/>
      <c r="VY462" s="1"/>
      <c r="VZ462" s="1"/>
      <c r="WA462" s="1"/>
      <c r="WB462" s="1"/>
      <c r="WC462" s="1"/>
      <c r="WD462" s="1"/>
      <c r="WE462" s="1"/>
      <c r="WF462" s="1"/>
      <c r="WG462" s="1"/>
      <c r="WH462" s="1"/>
      <c r="WI462" s="1"/>
      <c r="WJ462" s="1"/>
      <c r="WK462" s="1"/>
      <c r="WL462" s="1"/>
      <c r="WM462" s="1"/>
      <c r="WN462" s="1"/>
      <c r="WO462" s="1"/>
      <c r="WP462" s="1"/>
      <c r="WQ462" s="1"/>
      <c r="WR462" s="1"/>
      <c r="WS462" s="1"/>
      <c r="WT462" s="1"/>
      <c r="WU462" s="1"/>
      <c r="WV462" s="1"/>
      <c r="WW462" s="1"/>
      <c r="WX462" s="1"/>
      <c r="WY462" s="1"/>
      <c r="WZ462" s="1"/>
      <c r="XA462" s="1"/>
      <c r="XB462" s="1"/>
      <c r="XC462" s="1"/>
      <c r="XD462" s="1"/>
      <c r="XE462" s="1"/>
      <c r="XF462" s="1"/>
      <c r="XG462" s="1"/>
      <c r="XH462" s="1"/>
      <c r="XI462" s="1"/>
      <c r="XJ462" s="1"/>
      <c r="XK462" s="1"/>
      <c r="XL462" s="1"/>
      <c r="XM462" s="1"/>
      <c r="XN462" s="1"/>
      <c r="XO462" s="1"/>
      <c r="XP462" s="1"/>
      <c r="XQ462" s="1"/>
      <c r="XR462" s="1"/>
      <c r="XS462" s="1"/>
      <c r="XT462" s="1"/>
      <c r="XU462" s="1"/>
      <c r="XV462" s="1"/>
      <c r="XW462" s="1"/>
      <c r="XX462" s="1"/>
      <c r="XY462" s="1"/>
      <c r="XZ462" s="1"/>
      <c r="YA462" s="1"/>
      <c r="YB462" s="1"/>
      <c r="YC462" s="1"/>
      <c r="YD462" s="1"/>
      <c r="YE462" s="1"/>
      <c r="YF462" s="1"/>
      <c r="YG462" s="1"/>
      <c r="YH462" s="1"/>
      <c r="YI462" s="1"/>
      <c r="YJ462" s="1"/>
      <c r="YK462" s="1"/>
      <c r="YL462" s="1"/>
      <c r="YM462" s="1"/>
      <c r="YN462" s="1"/>
      <c r="YO462" s="1"/>
      <c r="YP462" s="1"/>
      <c r="YQ462" s="1"/>
      <c r="YR462" s="1"/>
      <c r="YS462" s="1"/>
      <c r="YT462" s="1"/>
      <c r="YU462" s="1"/>
      <c r="YV462" s="1"/>
      <c r="YW462" s="1"/>
      <c r="YX462" s="1"/>
      <c r="YY462" s="1"/>
      <c r="YZ462" s="1"/>
      <c r="ZA462" s="1"/>
      <c r="ZB462" s="1"/>
      <c r="ZC462" s="1"/>
      <c r="ZD462" s="1"/>
      <c r="ZE462" s="1"/>
      <c r="ZF462" s="1"/>
      <c r="ZG462" s="1"/>
      <c r="ZH462" s="1"/>
      <c r="ZI462" s="1"/>
      <c r="ZJ462" s="1"/>
      <c r="ZK462" s="1"/>
      <c r="ZL462" s="1"/>
      <c r="ZM462" s="1"/>
      <c r="ZN462" s="1"/>
      <c r="ZO462" s="1"/>
      <c r="ZP462" s="1"/>
      <c r="ZQ462" s="1"/>
      <c r="ZR462" s="1"/>
      <c r="ZS462" s="1"/>
      <c r="ZT462" s="1"/>
      <c r="ZU462" s="1"/>
      <c r="ZV462" s="1"/>
      <c r="ZW462" s="1"/>
      <c r="ZX462" s="1"/>
      <c r="ZY462" s="1"/>
      <c r="ZZ462" s="1"/>
      <c r="AAA462" s="1"/>
      <c r="AAB462" s="1"/>
      <c r="AAC462" s="1"/>
      <c r="AAD462" s="1"/>
      <c r="AAE462" s="1"/>
      <c r="AAF462" s="1"/>
      <c r="AAG462" s="1"/>
      <c r="AAH462" s="1"/>
      <c r="AAI462" s="1"/>
      <c r="AAJ462" s="1"/>
      <c r="AAK462" s="1"/>
      <c r="AAL462" s="1"/>
      <c r="AAM462" s="1"/>
      <c r="AAN462" s="1"/>
      <c r="AAO462" s="1"/>
      <c r="AAP462" s="1"/>
      <c r="AAQ462" s="1"/>
      <c r="AAR462" s="1"/>
      <c r="AAS462" s="1"/>
      <c r="AAT462" s="1"/>
      <c r="AAU462" s="1"/>
      <c r="AAV462" s="1"/>
      <c r="AAW462" s="1"/>
      <c r="AAX462" s="1"/>
      <c r="AAY462" s="1"/>
      <c r="AAZ462" s="1"/>
      <c r="ABA462" s="1"/>
      <c r="ABB462" s="1"/>
      <c r="ABC462" s="1"/>
      <c r="ABD462" s="1"/>
      <c r="ABE462" s="1"/>
      <c r="ABF462" s="1"/>
      <c r="ABG462" s="1"/>
      <c r="ABH462" s="1"/>
      <c r="ABI462" s="1"/>
      <c r="ABJ462" s="1"/>
      <c r="ABK462" s="1"/>
      <c r="ABL462" s="1"/>
      <c r="ABM462" s="1"/>
      <c r="ABN462" s="1"/>
      <c r="ABO462" s="1"/>
      <c r="ABP462" s="1"/>
      <c r="ABQ462" s="1"/>
      <c r="ABR462" s="1"/>
      <c r="ABS462" s="1"/>
      <c r="ABT462" s="1"/>
      <c r="ABU462" s="1"/>
      <c r="ABV462" s="1"/>
      <c r="ABW462" s="1"/>
      <c r="ABX462" s="1"/>
      <c r="ABY462" s="1"/>
      <c r="ABZ462" s="1"/>
      <c r="ACA462" s="1"/>
      <c r="ACB462" s="1"/>
      <c r="ACC462" s="1"/>
      <c r="ACD462" s="1"/>
      <c r="ACE462" s="1"/>
      <c r="ACF462" s="1"/>
      <c r="ACG462" s="1"/>
      <c r="ACH462" s="1"/>
      <c r="ACI462" s="1"/>
      <c r="ACJ462" s="1"/>
      <c r="ACK462" s="1"/>
      <c r="ACL462" s="1"/>
      <c r="ACM462" s="1"/>
      <c r="ACN462" s="1"/>
      <c r="ACO462" s="1"/>
      <c r="ACP462" s="1"/>
      <c r="ACQ462" s="1"/>
      <c r="ACR462" s="1"/>
      <c r="ACS462" s="1"/>
      <c r="ACT462" s="1"/>
      <c r="ACU462" s="1"/>
      <c r="ACV462" s="1"/>
      <c r="ACW462" s="1"/>
      <c r="ACX462" s="1"/>
      <c r="ACY462" s="1"/>
      <c r="ACZ462" s="1"/>
      <c r="ADA462" s="1"/>
      <c r="ADB462" s="1"/>
      <c r="ADC462" s="1"/>
      <c r="ADD462" s="1"/>
      <c r="ADE462" s="1"/>
      <c r="ADF462" s="1"/>
      <c r="ADG462" s="1"/>
      <c r="ADH462" s="1"/>
      <c r="ADI462" s="1"/>
      <c r="ADJ462" s="1"/>
      <c r="ADK462" s="1"/>
      <c r="ADL462" s="1"/>
      <c r="ADM462" s="1"/>
      <c r="ADN462" s="1"/>
      <c r="ADO462" s="1"/>
      <c r="ADP462" s="1"/>
      <c r="ADQ462" s="1"/>
      <c r="ADR462" s="1"/>
      <c r="ADS462" s="1"/>
      <c r="ADT462" s="1"/>
      <c r="ADU462" s="1"/>
      <c r="ADV462" s="1"/>
      <c r="ADW462" s="1"/>
      <c r="ADX462" s="1"/>
      <c r="ADY462" s="1"/>
      <c r="ADZ462" s="1"/>
      <c r="AEA462" s="1"/>
      <c r="AEB462" s="1"/>
      <c r="AEC462" s="1"/>
      <c r="AED462" s="1"/>
      <c r="AEE462" s="1"/>
      <c r="AEF462" s="1"/>
      <c r="AEG462" s="1"/>
      <c r="AEH462" s="1"/>
      <c r="AEI462" s="1"/>
      <c r="AEJ462" s="1"/>
      <c r="AEK462" s="1"/>
      <c r="AEL462" s="1"/>
      <c r="AEM462" s="1"/>
      <c r="AEN462" s="1"/>
      <c r="AEO462" s="1"/>
      <c r="AEP462" s="1"/>
      <c r="AEQ462" s="1"/>
      <c r="AER462" s="1"/>
      <c r="AES462" s="1"/>
      <c r="AET462" s="1"/>
      <c r="AEU462" s="1"/>
      <c r="AEV462" s="1"/>
      <c r="AEW462" s="1"/>
      <c r="AEX462" s="1"/>
      <c r="AEY462" s="1"/>
      <c r="AEZ462" s="1"/>
      <c r="AFA462" s="1"/>
      <c r="AFB462" s="1"/>
      <c r="AFC462" s="1"/>
      <c r="AFD462" s="1"/>
      <c r="AFE462" s="1"/>
      <c r="AFF462" s="1"/>
      <c r="AFG462" s="1"/>
      <c r="AFH462" s="1"/>
      <c r="AFI462" s="1"/>
      <c r="AFJ462" s="1"/>
      <c r="AFK462" s="1"/>
      <c r="AFL462" s="1"/>
      <c r="AFM462" s="1"/>
      <c r="AFN462" s="1"/>
      <c r="AFO462" s="1"/>
      <c r="AFP462" s="1"/>
      <c r="AFQ462" s="1"/>
      <c r="AFR462" s="1"/>
      <c r="AFS462" s="1"/>
      <c r="AFT462" s="1"/>
      <c r="AFU462" s="1"/>
      <c r="AFV462" s="1"/>
      <c r="AFW462" s="1"/>
      <c r="AFX462" s="1"/>
      <c r="AFY462" s="1"/>
      <c r="AFZ462" s="1"/>
      <c r="AGA462" s="1"/>
      <c r="AGB462" s="1"/>
      <c r="AGC462" s="1"/>
      <c r="AGD462" s="1"/>
      <c r="AGE462" s="1"/>
      <c r="AGF462" s="1"/>
      <c r="AGG462" s="1"/>
      <c r="AGH462" s="1"/>
      <c r="AGI462" s="1"/>
      <c r="AGJ462" s="1"/>
      <c r="AGK462" s="1"/>
      <c r="AGL462" s="1"/>
      <c r="AGM462" s="1"/>
      <c r="AGN462" s="1"/>
      <c r="AGO462" s="1"/>
      <c r="AGP462" s="1"/>
      <c r="AGQ462" s="1"/>
      <c r="AGR462" s="1"/>
      <c r="AGS462" s="1"/>
      <c r="AGT462" s="1"/>
      <c r="AGU462" s="1"/>
      <c r="AGV462" s="1"/>
      <c r="AGW462" s="1"/>
      <c r="AGX462" s="1"/>
      <c r="AGY462" s="1"/>
      <c r="AGZ462" s="1"/>
      <c r="AHA462" s="1"/>
      <c r="AHB462" s="1"/>
      <c r="AHC462" s="1"/>
      <c r="AHD462" s="1"/>
      <c r="AHE462" s="1"/>
      <c r="AHF462" s="1"/>
      <c r="AHG462" s="1"/>
      <c r="AHH462" s="1"/>
      <c r="AHI462" s="1"/>
      <c r="AHJ462" s="1"/>
      <c r="AHK462" s="1"/>
      <c r="AHL462" s="1"/>
      <c r="AHM462" s="1"/>
      <c r="AHN462" s="1"/>
      <c r="AHO462" s="1"/>
      <c r="AHP462" s="1"/>
      <c r="AHQ462" s="1"/>
      <c r="AHR462" s="1"/>
      <c r="AHS462" s="1"/>
      <c r="AHT462" s="1"/>
      <c r="AHU462" s="1"/>
      <c r="AHV462" s="1"/>
      <c r="AHW462" s="1"/>
      <c r="AHX462" s="1"/>
      <c r="AHY462" s="1"/>
      <c r="AHZ462" s="1"/>
      <c r="AIA462" s="1"/>
      <c r="AIB462" s="1"/>
      <c r="AIC462" s="1"/>
      <c r="AID462" s="1"/>
      <c r="AIE462" s="1"/>
      <c r="AIF462" s="1"/>
      <c r="AIG462" s="1"/>
      <c r="AIH462" s="1"/>
      <c r="AII462" s="1"/>
      <c r="AIJ462" s="1"/>
      <c r="AIK462" s="1"/>
      <c r="AIL462" s="1"/>
      <c r="AIM462" s="1"/>
      <c r="AIN462" s="1"/>
      <c r="AIO462" s="1"/>
      <c r="AIP462" s="1"/>
      <c r="AIQ462" s="1"/>
      <c r="AIR462" s="1"/>
      <c r="AIS462" s="1"/>
      <c r="AIT462" s="1"/>
      <c r="AIU462" s="1"/>
      <c r="AIV462" s="1"/>
      <c r="AIW462" s="1"/>
      <c r="AIX462" s="1"/>
      <c r="AIY462" s="1"/>
      <c r="AIZ462" s="1"/>
      <c r="AJA462" s="1"/>
      <c r="AJB462" s="1"/>
      <c r="AJC462" s="1"/>
      <c r="AJD462" s="1"/>
      <c r="AJE462" s="1"/>
      <c r="AJF462" s="1"/>
      <c r="AJG462" s="1"/>
      <c r="AJH462" s="1"/>
      <c r="AJI462" s="1"/>
      <c r="AJJ462" s="1"/>
      <c r="AJK462" s="1"/>
      <c r="AJL462" s="1"/>
      <c r="AJM462" s="1"/>
      <c r="AJN462" s="1"/>
      <c r="AJO462" s="1"/>
      <c r="AJP462" s="1"/>
      <c r="AJQ462" s="1"/>
      <c r="AJR462" s="1"/>
      <c r="AJS462" s="1"/>
      <c r="AJT462" s="1"/>
      <c r="AJU462" s="1"/>
      <c r="AJV462" s="1"/>
      <c r="AJW462" s="1"/>
      <c r="AJX462" s="1"/>
      <c r="AJY462" s="1"/>
      <c r="AJZ462" s="1"/>
      <c r="AKA462" s="1"/>
      <c r="AKB462" s="1"/>
      <c r="AKC462" s="1"/>
      <c r="AKD462" s="1"/>
      <c r="AKE462" s="1"/>
      <c r="AKF462" s="1"/>
      <c r="AKG462" s="1"/>
      <c r="AKH462" s="1"/>
      <c r="AKI462" s="1"/>
      <c r="AKJ462" s="1"/>
      <c r="AKK462" s="1"/>
      <c r="AKL462" s="1"/>
      <c r="AKM462" s="1"/>
      <c r="AKN462" s="1"/>
      <c r="AKO462" s="1"/>
      <c r="AKP462" s="1"/>
      <c r="AKQ462" s="1"/>
      <c r="AKR462" s="1"/>
      <c r="AKS462" s="1"/>
      <c r="AKT462" s="1"/>
      <c r="AKU462" s="1"/>
      <c r="AKV462" s="1"/>
      <c r="AKW462" s="1"/>
      <c r="AKX462" s="1"/>
      <c r="AKY462" s="1"/>
      <c r="AKZ462" s="1"/>
      <c r="ALA462" s="1"/>
      <c r="ALB462" s="1"/>
      <c r="ALC462" s="1"/>
      <c r="ALD462" s="1"/>
      <c r="ALE462" s="1"/>
      <c r="ALF462" s="1"/>
      <c r="ALG462" s="1"/>
      <c r="ALH462" s="1"/>
      <c r="ALI462" s="1"/>
      <c r="ALJ462" s="1"/>
      <c r="ALK462" s="1"/>
      <c r="ALL462" s="1"/>
      <c r="ALM462" s="1"/>
      <c r="ALN462" s="1"/>
      <c r="ALO462" s="1"/>
      <c r="ALP462" s="1"/>
      <c r="ALQ462" s="1"/>
      <c r="ALR462" s="1"/>
      <c r="ALS462" s="1"/>
      <c r="ALT462" s="1"/>
      <c r="ALU462" s="1"/>
      <c r="ALV462" s="1"/>
      <c r="ALW462" s="1"/>
      <c r="ALX462" s="1"/>
      <c r="ALY462" s="1"/>
      <c r="ALZ462" s="1"/>
      <c r="AMA462" s="1"/>
      <c r="AMB462" s="1"/>
      <c r="AMC462" s="1"/>
      <c r="AMD462" s="1"/>
      <c r="AME462" s="1"/>
      <c r="AMF462" s="1"/>
      <c r="AMG462" s="1"/>
      <c r="AMH462" s="1"/>
      <c r="AMI462" s="1"/>
      <c r="AMJ462" s="1"/>
      <c r="AMK462" s="1"/>
      <c r="AML462" s="1"/>
      <c r="AMM462" s="1"/>
      <c r="AMN462" s="1"/>
      <c r="AMO462" s="1"/>
      <c r="AMP462" s="1"/>
      <c r="AMQ462" s="1"/>
      <c r="AMR462" s="1"/>
      <c r="AMS462" s="1"/>
      <c r="AMT462" s="1"/>
      <c r="AMU462" s="1"/>
      <c r="AMV462" s="1"/>
      <c r="AMW462" s="1"/>
      <c r="AMX462" s="1"/>
      <c r="AMY462" s="1"/>
      <c r="AMZ462" s="1"/>
      <c r="ANA462" s="1"/>
      <c r="ANB462" s="1"/>
      <c r="ANC462" s="1"/>
      <c r="AND462" s="1"/>
      <c r="ANE462" s="1"/>
      <c r="ANF462" s="1"/>
      <c r="ANG462" s="1"/>
      <c r="ANH462" s="1"/>
      <c r="ANI462" s="1"/>
      <c r="ANJ462" s="1"/>
      <c r="ANK462" s="1"/>
      <c r="ANL462" s="1"/>
      <c r="ANM462" s="1"/>
      <c r="ANN462" s="1"/>
      <c r="ANO462" s="1"/>
      <c r="ANP462" s="1"/>
      <c r="ANQ462" s="1"/>
      <c r="ANR462" s="1"/>
      <c r="ANS462" s="1"/>
      <c r="ANT462" s="1"/>
      <c r="ANU462" s="1"/>
      <c r="ANV462" s="1"/>
      <c r="ANW462" s="1"/>
      <c r="ANX462" s="1"/>
      <c r="ANY462" s="1"/>
      <c r="ANZ462" s="1"/>
      <c r="AOA462" s="1"/>
      <c r="AOB462" s="1"/>
      <c r="AOC462" s="1"/>
      <c r="AOD462" s="1"/>
      <c r="AOE462" s="1"/>
      <c r="AOF462" s="1"/>
      <c r="AOG462" s="1"/>
      <c r="AOH462" s="1"/>
      <c r="AOI462" s="1"/>
      <c r="AOJ462" s="1"/>
      <c r="AOK462" s="1"/>
      <c r="AOL462" s="1"/>
      <c r="AOM462" s="1"/>
      <c r="AON462" s="1"/>
      <c r="AOO462" s="1"/>
      <c r="AOP462" s="1"/>
      <c r="AOQ462" s="1"/>
      <c r="AOR462" s="1"/>
      <c r="AOS462" s="1"/>
      <c r="AOT462" s="1"/>
      <c r="AOU462" s="1"/>
      <c r="AOV462" s="1"/>
      <c r="AOW462" s="1"/>
      <c r="AOX462" s="1"/>
      <c r="AOY462" s="1"/>
      <c r="AOZ462" s="1"/>
      <c r="APA462" s="1"/>
      <c r="APB462" s="1"/>
      <c r="APC462" s="1"/>
      <c r="APD462" s="1"/>
      <c r="APE462" s="1"/>
      <c r="APF462" s="1"/>
      <c r="APG462" s="1"/>
      <c r="APH462" s="1"/>
      <c r="API462" s="1"/>
      <c r="APJ462" s="1"/>
      <c r="APK462" s="1"/>
      <c r="APL462" s="1"/>
      <c r="APM462" s="1"/>
      <c r="APN462" s="1"/>
      <c r="APO462" s="1"/>
      <c r="APP462" s="1"/>
      <c r="APQ462" s="1"/>
      <c r="APR462" s="1"/>
      <c r="APS462" s="1"/>
      <c r="APT462" s="1"/>
      <c r="APU462" s="1"/>
      <c r="APV462" s="1"/>
      <c r="APW462" s="1"/>
      <c r="APX462" s="1"/>
      <c r="APY462" s="1"/>
      <c r="APZ462" s="1"/>
      <c r="AQA462" s="1"/>
      <c r="AQB462" s="1"/>
      <c r="AQC462" s="1"/>
      <c r="AQD462" s="1"/>
      <c r="AQE462" s="1"/>
      <c r="AQF462" s="1"/>
      <c r="AQG462" s="1"/>
      <c r="AQH462" s="1"/>
      <c r="AQI462" s="1"/>
      <c r="AQJ462" s="1"/>
      <c r="AQK462" s="1"/>
      <c r="AQL462" s="1"/>
      <c r="AQM462" s="1"/>
      <c r="AQN462" s="1"/>
      <c r="AQO462" s="1"/>
      <c r="AQP462" s="1"/>
      <c r="AQQ462" s="1"/>
      <c r="AQR462" s="1"/>
      <c r="AQS462" s="1"/>
      <c r="AQT462" s="1"/>
      <c r="AQU462" s="1"/>
      <c r="AQV462" s="1"/>
      <c r="AQW462" s="1"/>
      <c r="AQX462" s="1"/>
      <c r="AQY462" s="1"/>
      <c r="AQZ462" s="1"/>
      <c r="ARA462" s="1"/>
      <c r="ARB462" s="1"/>
      <c r="ARC462" s="1"/>
      <c r="ARD462" s="1"/>
      <c r="ARE462" s="1"/>
      <c r="ARF462" s="1"/>
      <c r="ARG462" s="1"/>
      <c r="ARH462" s="1"/>
      <c r="ARI462" s="1"/>
      <c r="ARJ462" s="1"/>
      <c r="ARK462" s="1"/>
      <c r="ARL462" s="1"/>
      <c r="ARM462" s="1"/>
      <c r="ARN462" s="1"/>
      <c r="ARO462" s="1"/>
      <c r="ARP462" s="1"/>
      <c r="ARQ462" s="1"/>
      <c r="ARR462" s="1"/>
      <c r="ARS462" s="1"/>
      <c r="ART462" s="1"/>
      <c r="ARU462" s="1"/>
      <c r="ARV462" s="1"/>
      <c r="ARW462" s="1"/>
      <c r="ARX462" s="1"/>
      <c r="ARY462" s="1"/>
      <c r="ARZ462" s="1"/>
      <c r="ASA462" s="1"/>
      <c r="ASB462" s="1"/>
      <c r="ASC462" s="1"/>
      <c r="ASD462" s="1"/>
      <c r="ASE462" s="1"/>
      <c r="ASF462" s="1"/>
      <c r="ASG462" s="1"/>
      <c r="ASH462" s="1"/>
      <c r="ASI462" s="1"/>
      <c r="ASJ462" s="1"/>
      <c r="ASK462" s="1"/>
      <c r="ASL462" s="1"/>
      <c r="ASM462" s="1"/>
      <c r="ASN462" s="1"/>
      <c r="ASO462" s="1"/>
      <c r="ASP462" s="1"/>
      <c r="ASQ462" s="1"/>
      <c r="ASR462" s="1"/>
      <c r="ASS462" s="1"/>
      <c r="AST462" s="1"/>
      <c r="ASU462" s="1"/>
      <c r="ASV462" s="1"/>
      <c r="ASW462" s="1"/>
      <c r="ASX462" s="1"/>
      <c r="ASY462" s="1"/>
      <c r="ASZ462" s="1"/>
      <c r="ATA462" s="1"/>
      <c r="ATB462" s="1"/>
      <c r="ATC462" s="1"/>
      <c r="ATD462" s="1"/>
      <c r="ATE462" s="1"/>
      <c r="ATF462" s="1"/>
      <c r="ATG462" s="1"/>
      <c r="ATH462" s="1"/>
      <c r="ATI462" s="1"/>
      <c r="ATJ462" s="1"/>
      <c r="ATK462" s="1"/>
      <c r="ATL462" s="1"/>
      <c r="ATM462" s="1"/>
      <c r="ATN462" s="1"/>
      <c r="ATO462" s="1"/>
      <c r="ATP462" s="1"/>
      <c r="ATQ462" s="1"/>
      <c r="ATR462" s="1"/>
      <c r="ATS462" s="1"/>
      <c r="ATT462" s="1"/>
      <c r="ATU462" s="1"/>
      <c r="ATV462" s="1"/>
      <c r="ATW462" s="1"/>
      <c r="ATX462" s="1"/>
      <c r="ATY462" s="1"/>
      <c r="ATZ462" s="1"/>
      <c r="AUA462" s="1"/>
      <c r="AUB462" s="1"/>
      <c r="AUC462" s="1"/>
      <c r="AUD462" s="1"/>
      <c r="AUE462" s="1"/>
      <c r="AUF462" s="1"/>
      <c r="AUG462" s="1"/>
      <c r="AUH462" s="1"/>
      <c r="AUI462" s="1"/>
      <c r="AUJ462" s="1"/>
      <c r="AUK462" s="1"/>
      <c r="AUL462" s="1"/>
      <c r="AUM462" s="1"/>
      <c r="AUN462" s="1"/>
      <c r="AUO462" s="1"/>
      <c r="AUP462" s="1"/>
      <c r="AUQ462" s="1"/>
      <c r="AUR462" s="1"/>
      <c r="AUS462" s="1"/>
      <c r="AUT462" s="1"/>
      <c r="AUU462" s="1"/>
      <c r="AUV462" s="1"/>
      <c r="AUW462" s="1"/>
      <c r="AUX462" s="1"/>
      <c r="AUY462" s="1"/>
      <c r="AUZ462" s="1"/>
      <c r="AVA462" s="1"/>
      <c r="AVB462" s="1"/>
      <c r="AVC462" s="1"/>
      <c r="AVD462" s="1"/>
      <c r="AVE462" s="1"/>
      <c r="AVF462" s="1"/>
      <c r="AVG462" s="1"/>
      <c r="AVH462" s="1"/>
      <c r="AVI462" s="1"/>
      <c r="AVJ462" s="1"/>
      <c r="AVK462" s="1"/>
      <c r="AVL462" s="1"/>
      <c r="AVM462" s="1"/>
      <c r="AVN462" s="1"/>
      <c r="AVO462" s="1"/>
      <c r="AVP462" s="1"/>
      <c r="AVQ462" s="1"/>
      <c r="AVR462" s="1"/>
      <c r="AVS462" s="1"/>
      <c r="AVT462" s="1"/>
      <c r="AVU462" s="1"/>
      <c r="AVV462" s="1"/>
      <c r="AVW462" s="1"/>
      <c r="AVX462" s="1"/>
      <c r="AVY462" s="1"/>
      <c r="AVZ462" s="1"/>
      <c r="AWA462" s="1"/>
      <c r="AWB462" s="1"/>
      <c r="AWC462" s="1"/>
      <c r="AWD462" s="1"/>
      <c r="AWE462" s="1"/>
      <c r="AWF462" s="1"/>
      <c r="AWG462" s="1"/>
      <c r="AWH462" s="1"/>
      <c r="AWI462" s="1"/>
      <c r="AWJ462" s="1"/>
      <c r="AWK462" s="1"/>
      <c r="AWL462" s="1"/>
      <c r="AWM462" s="1"/>
      <c r="AWN462" s="1"/>
      <c r="AWO462" s="1"/>
      <c r="AWP462" s="1"/>
      <c r="AWQ462" s="1"/>
      <c r="AWR462" s="1"/>
      <c r="AWS462" s="1"/>
      <c r="AWT462" s="1"/>
      <c r="AWU462" s="1"/>
      <c r="AWV462" s="1"/>
      <c r="AWW462" s="1"/>
      <c r="AWX462" s="1"/>
      <c r="AWY462" s="1"/>
      <c r="AWZ462" s="1"/>
      <c r="AXA462" s="1"/>
      <c r="AXB462" s="1"/>
      <c r="AXC462" s="1"/>
      <c r="AXD462" s="1"/>
      <c r="AXE462" s="1"/>
      <c r="AXF462" s="1"/>
      <c r="AXG462" s="1"/>
      <c r="AXH462" s="1"/>
      <c r="AXI462" s="1"/>
      <c r="AXJ462" s="1"/>
      <c r="AXK462" s="1"/>
      <c r="AXL462" s="1"/>
      <c r="AXM462" s="1"/>
      <c r="AXN462" s="1"/>
      <c r="AXO462" s="1"/>
      <c r="AXP462" s="1"/>
      <c r="AXQ462" s="1"/>
      <c r="AXR462" s="1"/>
      <c r="AXS462" s="1"/>
      <c r="AXT462" s="1"/>
      <c r="AXU462" s="1"/>
      <c r="AXV462" s="1"/>
      <c r="AXW462" s="1"/>
      <c r="AXX462" s="1"/>
      <c r="AXY462" s="1"/>
      <c r="AXZ462" s="1"/>
      <c r="AYA462" s="1"/>
      <c r="AYB462" s="1"/>
      <c r="AYC462" s="1"/>
      <c r="AYD462" s="1"/>
      <c r="AYE462" s="1"/>
      <c r="AYF462" s="1"/>
      <c r="AYG462" s="1"/>
      <c r="AYH462" s="1"/>
      <c r="AYI462" s="1"/>
      <c r="AYJ462" s="1"/>
      <c r="AYK462" s="1"/>
      <c r="AYL462" s="1"/>
      <c r="AYM462" s="1"/>
      <c r="AYN462" s="1"/>
      <c r="AYO462" s="1"/>
      <c r="AYP462" s="1"/>
      <c r="AYQ462" s="1"/>
      <c r="AYR462" s="1"/>
      <c r="AYS462" s="1"/>
      <c r="AYT462" s="1"/>
      <c r="AYU462" s="1"/>
      <c r="AYV462" s="1"/>
      <c r="AYW462" s="1"/>
      <c r="AYX462" s="1"/>
      <c r="AYY462" s="1"/>
      <c r="AYZ462" s="1"/>
      <c r="AZA462" s="1"/>
      <c r="AZB462" s="1"/>
      <c r="AZC462" s="1"/>
      <c r="AZD462" s="1"/>
      <c r="AZE462" s="1"/>
      <c r="AZF462" s="1"/>
      <c r="AZG462" s="1"/>
      <c r="AZH462" s="1"/>
      <c r="AZI462" s="1"/>
      <c r="AZJ462" s="1"/>
      <c r="AZK462" s="1"/>
      <c r="AZL462" s="1"/>
      <c r="AZM462" s="1"/>
      <c r="AZN462" s="1"/>
      <c r="AZO462" s="1"/>
      <c r="AZP462" s="1"/>
      <c r="AZQ462" s="1"/>
      <c r="AZR462" s="1"/>
      <c r="AZS462" s="1"/>
      <c r="AZT462" s="1"/>
      <c r="AZU462" s="1"/>
      <c r="AZV462" s="1"/>
      <c r="AZW462" s="1"/>
      <c r="AZX462" s="1"/>
      <c r="AZY462" s="1"/>
      <c r="AZZ462" s="1"/>
      <c r="BAA462" s="1"/>
      <c r="BAB462" s="1"/>
      <c r="BAC462" s="1"/>
      <c r="BAD462" s="1"/>
      <c r="BAE462" s="1"/>
      <c r="BAF462" s="1"/>
      <c r="BAG462" s="1"/>
      <c r="BAH462" s="1"/>
      <c r="BAI462" s="1"/>
      <c r="BAJ462" s="1"/>
      <c r="BAK462" s="1"/>
      <c r="BAL462" s="1"/>
      <c r="BAM462" s="1"/>
      <c r="BAN462" s="1"/>
      <c r="BAO462" s="1"/>
      <c r="BAP462" s="1"/>
      <c r="BAQ462" s="1"/>
      <c r="BAR462" s="1"/>
      <c r="BAS462" s="1"/>
      <c r="BAT462" s="1"/>
      <c r="BAU462" s="1"/>
      <c r="BAV462" s="1"/>
      <c r="BAW462" s="1"/>
      <c r="BAX462" s="1"/>
      <c r="BAY462" s="1"/>
      <c r="BAZ462" s="1"/>
      <c r="BBA462" s="1"/>
      <c r="BBB462" s="1"/>
      <c r="BBC462" s="1"/>
      <c r="BBD462" s="1"/>
      <c r="BBE462" s="1"/>
      <c r="BBF462" s="1"/>
      <c r="BBG462" s="1"/>
      <c r="BBH462" s="1"/>
      <c r="BBI462" s="1"/>
      <c r="BBJ462" s="1"/>
      <c r="BBK462" s="1"/>
      <c r="BBL462" s="1"/>
      <c r="BBM462" s="1"/>
      <c r="BBN462" s="1"/>
      <c r="BBO462" s="1"/>
      <c r="BBP462" s="1"/>
      <c r="BBQ462" s="1"/>
      <c r="BBR462" s="1"/>
      <c r="BBS462" s="1"/>
      <c r="BBT462" s="1"/>
      <c r="BBU462" s="1"/>
      <c r="BBV462" s="1"/>
      <c r="BBW462" s="1"/>
      <c r="BBX462" s="1"/>
      <c r="BBY462" s="1"/>
      <c r="BBZ462" s="1"/>
      <c r="BCA462" s="1"/>
      <c r="BCB462" s="1"/>
      <c r="BCC462" s="1"/>
      <c r="BCD462" s="1"/>
      <c r="BCE462" s="1"/>
      <c r="BCF462" s="1"/>
      <c r="BCG462" s="1"/>
      <c r="BCH462" s="1"/>
      <c r="BCI462" s="1"/>
      <c r="BCJ462" s="1"/>
      <c r="BCK462" s="1"/>
      <c r="BCL462" s="1"/>
      <c r="BCM462" s="1"/>
      <c r="BCN462" s="1"/>
      <c r="BCO462" s="1"/>
      <c r="BCP462" s="1"/>
      <c r="BCQ462" s="1"/>
      <c r="BCR462" s="1"/>
      <c r="BCS462" s="1"/>
      <c r="BCT462" s="1"/>
      <c r="BCU462" s="1"/>
      <c r="BCV462" s="1"/>
      <c r="BCW462" s="1"/>
      <c r="BCX462" s="1"/>
      <c r="BCY462" s="1"/>
      <c r="BCZ462" s="1"/>
      <c r="BDA462" s="1"/>
      <c r="BDB462" s="1"/>
      <c r="BDC462" s="1"/>
      <c r="BDD462" s="1"/>
      <c r="BDE462" s="1"/>
      <c r="BDF462" s="1"/>
      <c r="BDG462" s="1"/>
      <c r="BDH462" s="1"/>
      <c r="BDI462" s="1"/>
      <c r="BDJ462" s="1"/>
      <c r="BDK462" s="1"/>
      <c r="BDL462" s="1"/>
      <c r="BDM462" s="1"/>
      <c r="BDN462" s="1"/>
      <c r="BDO462" s="1"/>
      <c r="BDP462" s="1"/>
      <c r="BDQ462" s="1"/>
      <c r="BDR462" s="1"/>
      <c r="BDS462" s="1"/>
      <c r="BDT462" s="1"/>
      <c r="BDU462" s="1"/>
      <c r="BDV462" s="1"/>
      <c r="BDW462" s="1"/>
      <c r="BDX462" s="1"/>
      <c r="BDY462" s="1"/>
      <c r="BDZ462" s="1"/>
      <c r="BEA462" s="1"/>
      <c r="BEB462" s="1"/>
      <c r="BEC462" s="1"/>
      <c r="BED462" s="1"/>
      <c r="BEE462" s="1"/>
      <c r="BEF462" s="1"/>
      <c r="BEG462" s="1"/>
      <c r="BEH462" s="1"/>
      <c r="BEI462" s="1"/>
      <c r="BEJ462" s="1"/>
      <c r="BEK462" s="1"/>
      <c r="BEL462" s="1"/>
      <c r="BEM462" s="1"/>
      <c r="BEN462" s="1"/>
      <c r="BEO462" s="1"/>
      <c r="BEP462" s="1"/>
      <c r="BEQ462" s="1"/>
      <c r="BER462" s="1"/>
      <c r="BES462" s="1"/>
      <c r="BET462" s="1"/>
      <c r="BEU462" s="1"/>
      <c r="BEV462" s="1"/>
      <c r="BEW462" s="1"/>
      <c r="BEX462" s="1"/>
      <c r="BEY462" s="1"/>
      <c r="BEZ462" s="1"/>
      <c r="BFA462" s="1"/>
      <c r="BFB462" s="1"/>
      <c r="BFC462" s="1"/>
      <c r="BFD462" s="1"/>
      <c r="BFE462" s="1"/>
      <c r="BFF462" s="1"/>
      <c r="BFG462" s="1"/>
      <c r="BFH462" s="1"/>
      <c r="BFI462" s="1"/>
      <c r="BFJ462" s="1"/>
      <c r="BFK462" s="1"/>
      <c r="BFL462" s="1"/>
      <c r="BFM462" s="1"/>
      <c r="BFN462" s="1"/>
      <c r="BFO462" s="1"/>
      <c r="BFP462" s="1"/>
      <c r="BFQ462" s="1"/>
      <c r="BFR462" s="1"/>
      <c r="BFS462" s="1"/>
      <c r="BFT462" s="1"/>
      <c r="BFU462" s="1"/>
      <c r="BFV462" s="1"/>
      <c r="BFW462" s="1"/>
      <c r="BFX462" s="1"/>
      <c r="BFY462" s="1"/>
      <c r="BFZ462" s="1"/>
      <c r="BGA462" s="1"/>
      <c r="BGB462" s="1"/>
      <c r="BGC462" s="1"/>
      <c r="BGD462" s="1"/>
      <c r="BGE462" s="1"/>
      <c r="BGF462" s="1"/>
      <c r="BGG462" s="1"/>
      <c r="BGH462" s="1"/>
      <c r="BGI462" s="1"/>
      <c r="BGJ462" s="1"/>
      <c r="BGK462" s="1"/>
      <c r="BGL462" s="1"/>
      <c r="BGM462" s="1"/>
      <c r="BGN462" s="1"/>
      <c r="BGO462" s="1"/>
      <c r="BGP462" s="1"/>
      <c r="BGQ462" s="1"/>
      <c r="BGR462" s="1"/>
      <c r="BGS462" s="1"/>
      <c r="BGT462" s="1"/>
      <c r="BGU462" s="1"/>
      <c r="BGV462" s="1"/>
      <c r="BGW462" s="1"/>
      <c r="BGX462" s="1"/>
      <c r="BGY462" s="1"/>
      <c r="BGZ462" s="1"/>
      <c r="BHA462" s="1"/>
      <c r="BHB462" s="1"/>
      <c r="BHC462" s="1"/>
      <c r="BHD462" s="1"/>
      <c r="BHE462" s="1"/>
      <c r="BHF462" s="1"/>
      <c r="BHG462" s="1"/>
      <c r="BHH462" s="1"/>
      <c r="BHI462" s="1"/>
      <c r="BHJ462" s="1"/>
      <c r="BHK462" s="1"/>
      <c r="BHL462" s="1"/>
      <c r="BHM462" s="1"/>
      <c r="BHN462" s="1"/>
      <c r="BHO462" s="1"/>
      <c r="BHP462" s="1"/>
      <c r="BHQ462" s="1"/>
      <c r="BHR462" s="1"/>
      <c r="BHS462" s="1"/>
      <c r="BHT462" s="1"/>
      <c r="BHU462" s="1"/>
      <c r="BHV462" s="1"/>
      <c r="BHW462" s="1"/>
      <c r="BHX462" s="1"/>
      <c r="BHY462" s="1"/>
      <c r="BHZ462" s="1"/>
      <c r="BIA462" s="1"/>
      <c r="BIB462" s="1"/>
      <c r="BIC462" s="1"/>
      <c r="BID462" s="1"/>
      <c r="BIE462" s="1"/>
      <c r="BIF462" s="1"/>
      <c r="BIG462" s="1"/>
      <c r="BIH462" s="1"/>
      <c r="BII462" s="1"/>
      <c r="BIJ462" s="1"/>
      <c r="BIK462" s="1"/>
      <c r="BIL462" s="1"/>
      <c r="BIM462" s="1"/>
      <c r="BIN462" s="1"/>
      <c r="BIO462" s="1"/>
      <c r="BIP462" s="1"/>
      <c r="BIQ462" s="1"/>
      <c r="BIR462" s="1"/>
      <c r="BIS462" s="1"/>
      <c r="BIT462" s="1"/>
      <c r="BIU462" s="1"/>
      <c r="BIV462" s="1"/>
      <c r="BIW462" s="1"/>
      <c r="BIX462" s="1"/>
      <c r="BIY462" s="1"/>
      <c r="BIZ462" s="1"/>
      <c r="BJA462" s="1"/>
      <c r="BJB462" s="1"/>
      <c r="BJC462" s="1"/>
      <c r="BJD462" s="1"/>
      <c r="BJE462" s="1"/>
      <c r="BJF462" s="1"/>
      <c r="BJG462" s="1"/>
      <c r="BJH462" s="1"/>
      <c r="BJI462" s="1"/>
      <c r="BJJ462" s="1"/>
      <c r="BJK462" s="1"/>
      <c r="BJL462" s="1"/>
      <c r="BJM462" s="1"/>
      <c r="BJN462" s="1"/>
      <c r="BJO462" s="1"/>
      <c r="BJP462" s="1"/>
      <c r="BJQ462" s="1"/>
      <c r="BJR462" s="1"/>
      <c r="BJS462" s="1"/>
      <c r="BJT462" s="1"/>
      <c r="BJU462" s="1"/>
      <c r="BJV462" s="1"/>
      <c r="BJW462" s="1"/>
      <c r="BJX462" s="1"/>
      <c r="BJY462" s="1"/>
      <c r="BJZ462" s="1"/>
      <c r="BKA462" s="1"/>
      <c r="BKB462" s="1"/>
      <c r="BKC462" s="1"/>
      <c r="BKD462" s="1"/>
      <c r="BKE462" s="1"/>
      <c r="BKF462" s="1"/>
      <c r="BKG462" s="1"/>
      <c r="BKH462" s="1"/>
      <c r="BKI462" s="1"/>
      <c r="BKJ462" s="1"/>
      <c r="BKK462" s="1"/>
      <c r="BKL462" s="1"/>
      <c r="BKM462" s="1"/>
      <c r="BKN462" s="1"/>
      <c r="BKO462" s="1"/>
      <c r="BKP462" s="1"/>
      <c r="BKQ462" s="1"/>
      <c r="BKR462" s="1"/>
      <c r="BKS462" s="1"/>
      <c r="BKT462" s="1"/>
      <c r="BKU462" s="1"/>
      <c r="BKV462" s="1"/>
      <c r="BKW462" s="1"/>
      <c r="BKX462" s="1"/>
      <c r="BKY462" s="1"/>
      <c r="BKZ462" s="1"/>
      <c r="BLA462" s="1"/>
      <c r="BLB462" s="1"/>
      <c r="BLC462" s="1"/>
      <c r="BLD462" s="1"/>
      <c r="BLE462" s="1"/>
      <c r="BLF462" s="1"/>
      <c r="BLG462" s="1"/>
      <c r="BLH462" s="1"/>
      <c r="BLI462" s="1"/>
      <c r="BLJ462" s="1"/>
      <c r="BLK462" s="1"/>
      <c r="BLL462" s="1"/>
      <c r="BLM462" s="1"/>
      <c r="BLN462" s="1"/>
      <c r="BLO462" s="1"/>
      <c r="BLP462" s="1"/>
      <c r="BLQ462" s="1"/>
      <c r="BLR462" s="1"/>
      <c r="BLS462" s="1"/>
      <c r="BLT462" s="1"/>
      <c r="BLU462" s="1"/>
      <c r="BLV462" s="1"/>
      <c r="BLW462" s="1"/>
      <c r="BLX462" s="1"/>
      <c r="BLY462" s="1"/>
      <c r="BLZ462" s="1"/>
      <c r="BMA462" s="1"/>
      <c r="BMB462" s="1"/>
      <c r="BMC462" s="1"/>
      <c r="BMD462" s="1"/>
      <c r="BME462" s="1"/>
      <c r="BMF462" s="1"/>
      <c r="BMG462" s="1"/>
      <c r="BMH462" s="1"/>
      <c r="BMI462" s="1"/>
      <c r="BMJ462" s="1"/>
      <c r="BMK462" s="1"/>
      <c r="BML462" s="1"/>
      <c r="BMM462" s="1"/>
      <c r="BMN462" s="1"/>
      <c r="BMO462" s="1"/>
      <c r="BMP462" s="1"/>
      <c r="BMQ462" s="1"/>
      <c r="BMR462" s="1"/>
      <c r="BMS462" s="1"/>
      <c r="BMT462" s="1"/>
      <c r="BMU462" s="1"/>
      <c r="BMV462" s="1"/>
      <c r="BMW462" s="1"/>
      <c r="BMX462" s="1"/>
      <c r="BMY462" s="1"/>
      <c r="BMZ462" s="1"/>
      <c r="BNA462" s="1"/>
      <c r="BNB462" s="1"/>
      <c r="BNC462" s="1"/>
      <c r="BND462" s="1"/>
      <c r="BNE462" s="1"/>
      <c r="BNF462" s="1"/>
      <c r="BNG462" s="1"/>
      <c r="BNH462" s="1"/>
      <c r="BNI462" s="1"/>
      <c r="BNJ462" s="1"/>
      <c r="BNK462" s="1"/>
      <c r="BNL462" s="1"/>
      <c r="BNM462" s="1"/>
      <c r="BNN462" s="1"/>
      <c r="BNO462" s="1"/>
      <c r="BNP462" s="1"/>
      <c r="BNQ462" s="1"/>
      <c r="BNR462" s="1"/>
      <c r="BNS462" s="1"/>
      <c r="BNT462" s="1"/>
      <c r="BNU462" s="1"/>
      <c r="BNV462" s="1"/>
      <c r="BNW462" s="1"/>
      <c r="BNX462" s="1"/>
      <c r="BNY462" s="1"/>
      <c r="BNZ462" s="1"/>
      <c r="BOA462" s="1"/>
      <c r="BOB462" s="1"/>
      <c r="BOC462" s="1"/>
      <c r="BOD462" s="1"/>
      <c r="BOE462" s="1"/>
      <c r="BOF462" s="1"/>
      <c r="BOG462" s="1"/>
      <c r="BOH462" s="1"/>
      <c r="BOI462" s="1"/>
      <c r="BOJ462" s="1"/>
      <c r="BOK462" s="1"/>
      <c r="BOL462" s="1"/>
      <c r="BOM462" s="1"/>
      <c r="BON462" s="1"/>
      <c r="BOO462" s="1"/>
      <c r="BOP462" s="1"/>
      <c r="BOQ462" s="1"/>
      <c r="BOR462" s="1"/>
      <c r="BOS462" s="1"/>
      <c r="BOT462" s="1"/>
      <c r="BOU462" s="1"/>
      <c r="BOV462" s="1"/>
      <c r="BOW462" s="1"/>
      <c r="BOX462" s="1"/>
      <c r="BOY462" s="1"/>
      <c r="BOZ462" s="1"/>
      <c r="BPA462" s="1"/>
      <c r="BPB462" s="1"/>
      <c r="BPC462" s="1"/>
      <c r="BPD462" s="1"/>
      <c r="BPE462" s="1"/>
      <c r="BPF462" s="1"/>
      <c r="BPG462" s="1"/>
      <c r="BPH462" s="1"/>
      <c r="BPI462" s="1"/>
      <c r="BPJ462" s="1"/>
      <c r="BPK462" s="1"/>
      <c r="BPL462" s="1"/>
      <c r="BPM462" s="1"/>
      <c r="BPN462" s="1"/>
      <c r="BPO462" s="1"/>
      <c r="BPP462" s="1"/>
      <c r="BPQ462" s="1"/>
      <c r="BPR462" s="1"/>
      <c r="BPS462" s="1"/>
      <c r="BPT462" s="1"/>
      <c r="BPU462" s="1"/>
      <c r="BPV462" s="1"/>
      <c r="BPW462" s="1"/>
      <c r="BPX462" s="1"/>
      <c r="BPY462" s="1"/>
      <c r="BPZ462" s="1"/>
      <c r="BQA462" s="1"/>
      <c r="BQB462" s="1"/>
      <c r="BQC462" s="1"/>
      <c r="BQD462" s="1"/>
      <c r="BQE462" s="1"/>
      <c r="BQF462" s="1"/>
      <c r="BQG462" s="1"/>
      <c r="BQH462" s="1"/>
      <c r="BQI462" s="1"/>
      <c r="BQJ462" s="1"/>
      <c r="BQK462" s="1"/>
      <c r="BQL462" s="1"/>
      <c r="BQM462" s="1"/>
      <c r="BQN462" s="1"/>
      <c r="BQO462" s="1"/>
      <c r="BQP462" s="1"/>
      <c r="BQQ462" s="1"/>
      <c r="BQR462" s="1"/>
      <c r="BQS462" s="1"/>
      <c r="BQT462" s="1"/>
      <c r="BQU462" s="1"/>
      <c r="BQV462" s="1"/>
      <c r="BQW462" s="1"/>
      <c r="BQX462" s="1"/>
      <c r="BQY462" s="1"/>
      <c r="BQZ462" s="1"/>
      <c r="BRA462" s="1"/>
      <c r="BRB462" s="1"/>
      <c r="BRC462" s="1"/>
      <c r="BRD462" s="1"/>
      <c r="BRE462" s="1"/>
      <c r="BRF462" s="1"/>
      <c r="BRG462" s="1"/>
      <c r="BRH462" s="1"/>
      <c r="BRI462" s="1"/>
      <c r="BRJ462" s="1"/>
      <c r="BRK462" s="1"/>
      <c r="BRL462" s="1"/>
      <c r="BRM462" s="1"/>
      <c r="BRN462" s="1"/>
      <c r="BRO462" s="1"/>
      <c r="BRP462" s="1"/>
      <c r="BRQ462" s="1"/>
      <c r="BRR462" s="1"/>
      <c r="BRS462" s="1"/>
      <c r="BRT462" s="1"/>
      <c r="BRU462" s="1"/>
      <c r="BRV462" s="1"/>
      <c r="BRW462" s="1"/>
      <c r="BRX462" s="1"/>
      <c r="BRY462" s="1"/>
      <c r="BRZ462" s="1"/>
      <c r="BSA462" s="1"/>
      <c r="BSB462" s="1"/>
      <c r="BSC462" s="1"/>
      <c r="BSD462" s="1"/>
      <c r="BSE462" s="1"/>
      <c r="BSF462" s="1"/>
      <c r="BSG462" s="1"/>
      <c r="BSH462" s="1"/>
      <c r="BSI462" s="1"/>
      <c r="BSJ462" s="1"/>
      <c r="BSK462" s="1"/>
      <c r="BSL462" s="1"/>
      <c r="BSM462" s="1"/>
      <c r="BSN462" s="1"/>
      <c r="BSO462" s="1"/>
      <c r="BSP462" s="1"/>
      <c r="BSQ462" s="1"/>
      <c r="BSR462" s="1"/>
      <c r="BSS462" s="1"/>
      <c r="BST462" s="1"/>
      <c r="BSU462" s="1"/>
      <c r="BSV462" s="1"/>
      <c r="BSW462" s="1"/>
      <c r="BSX462" s="1"/>
      <c r="BSY462" s="1"/>
      <c r="BSZ462" s="1"/>
      <c r="BTA462" s="1"/>
      <c r="BTB462" s="1"/>
      <c r="BTC462" s="1"/>
      <c r="BTD462" s="1"/>
      <c r="BTE462" s="1"/>
      <c r="BTF462" s="1"/>
      <c r="BTG462" s="1"/>
      <c r="BTH462" s="1"/>
      <c r="BTI462" s="1"/>
      <c r="BTJ462" s="1"/>
      <c r="BTK462" s="1"/>
      <c r="BTL462" s="1"/>
      <c r="BTM462" s="1"/>
      <c r="BTN462" s="1"/>
      <c r="BTO462" s="1"/>
      <c r="BTP462" s="1"/>
      <c r="BTQ462" s="1"/>
      <c r="BTR462" s="1"/>
      <c r="BTS462" s="1"/>
      <c r="BTT462" s="1"/>
      <c r="BTU462" s="1"/>
      <c r="BTV462" s="1"/>
      <c r="BTW462" s="1"/>
      <c r="BTX462" s="1"/>
      <c r="BTY462" s="1"/>
      <c r="BTZ462" s="1"/>
      <c r="BUA462" s="1"/>
      <c r="BUB462" s="1"/>
      <c r="BUC462" s="1"/>
      <c r="BUD462" s="1"/>
      <c r="BUE462" s="1"/>
      <c r="BUF462" s="1"/>
      <c r="BUG462" s="1"/>
      <c r="BUH462" s="1"/>
      <c r="BUI462" s="1"/>
      <c r="BUJ462" s="1"/>
      <c r="BUK462" s="1"/>
      <c r="BUL462" s="1"/>
      <c r="BUM462" s="1"/>
      <c r="BUN462" s="1"/>
      <c r="BUO462" s="1"/>
      <c r="BUP462" s="1"/>
      <c r="BUQ462" s="1"/>
      <c r="BUR462" s="1"/>
      <c r="BUS462" s="1"/>
      <c r="BUT462" s="1"/>
      <c r="BUU462" s="1"/>
      <c r="BUV462" s="1"/>
      <c r="BUW462" s="1"/>
      <c r="BUX462" s="1"/>
      <c r="BUY462" s="1"/>
      <c r="BUZ462" s="1"/>
      <c r="BVA462" s="1"/>
      <c r="BVB462" s="1"/>
      <c r="BVC462" s="1"/>
      <c r="BVD462" s="1"/>
      <c r="BVE462" s="1"/>
      <c r="BVF462" s="1"/>
      <c r="BVG462" s="1"/>
      <c r="BVH462" s="1"/>
      <c r="BVI462" s="1"/>
      <c r="BVJ462" s="1"/>
      <c r="BVK462" s="1"/>
      <c r="BVL462" s="1"/>
      <c r="BVM462" s="1"/>
      <c r="BVN462" s="1"/>
      <c r="BVO462" s="1"/>
      <c r="BVP462" s="1"/>
      <c r="BVQ462" s="1"/>
      <c r="BVR462" s="1"/>
      <c r="BVS462" s="1"/>
      <c r="BVT462" s="1"/>
      <c r="BVU462" s="1"/>
      <c r="BVV462" s="1"/>
      <c r="BVW462" s="1"/>
      <c r="BVX462" s="1"/>
      <c r="BVY462" s="1"/>
      <c r="BVZ462" s="1"/>
      <c r="BWA462" s="1"/>
      <c r="BWB462" s="1"/>
      <c r="BWC462" s="1"/>
      <c r="BWD462" s="1"/>
      <c r="BWE462" s="1"/>
      <c r="BWF462" s="1"/>
      <c r="BWG462" s="1"/>
      <c r="BWH462" s="1"/>
      <c r="BWI462" s="1"/>
      <c r="BWJ462" s="1"/>
      <c r="BWK462" s="1"/>
      <c r="BWL462" s="1"/>
      <c r="BWM462" s="1"/>
      <c r="BWN462" s="1"/>
      <c r="BWO462" s="1"/>
      <c r="BWP462" s="1"/>
      <c r="BWQ462" s="1"/>
      <c r="BWR462" s="1"/>
      <c r="BWS462" s="1"/>
      <c r="BWT462" s="1"/>
      <c r="BWU462" s="1"/>
      <c r="BWV462" s="1"/>
      <c r="BWW462" s="1"/>
      <c r="BWX462" s="1"/>
      <c r="BWY462" s="1"/>
      <c r="BWZ462" s="1"/>
      <c r="BXA462" s="1"/>
      <c r="BXB462" s="1"/>
      <c r="BXC462" s="1"/>
      <c r="BXD462" s="1"/>
      <c r="BXE462" s="1"/>
      <c r="BXF462" s="1"/>
      <c r="BXG462" s="1"/>
      <c r="BXH462" s="1"/>
      <c r="BXI462" s="1"/>
      <c r="BXJ462" s="1"/>
      <c r="BXK462" s="1"/>
      <c r="BXL462" s="1"/>
      <c r="BXM462" s="1"/>
      <c r="BXN462" s="1"/>
      <c r="BXO462" s="1"/>
      <c r="BXP462" s="1"/>
      <c r="BXQ462" s="1"/>
      <c r="BXR462" s="1"/>
      <c r="BXS462" s="1"/>
      <c r="BXT462" s="1"/>
      <c r="BXU462" s="1"/>
      <c r="BXV462" s="1"/>
      <c r="BXW462" s="1"/>
      <c r="BXX462" s="1"/>
      <c r="BXY462" s="1"/>
      <c r="BXZ462" s="1"/>
      <c r="BYA462" s="1"/>
      <c r="BYB462" s="1"/>
      <c r="BYC462" s="1"/>
      <c r="BYD462" s="1"/>
      <c r="BYE462" s="1"/>
      <c r="BYF462" s="1"/>
      <c r="BYG462" s="1"/>
      <c r="BYH462" s="1"/>
      <c r="BYI462" s="1"/>
      <c r="BYJ462" s="1"/>
      <c r="BYK462" s="1"/>
      <c r="BYL462" s="1"/>
      <c r="BYM462" s="1"/>
      <c r="BYN462" s="1"/>
      <c r="BYO462" s="1"/>
      <c r="BYP462" s="1"/>
      <c r="BYQ462" s="1"/>
      <c r="BYR462" s="1"/>
      <c r="BYS462" s="1"/>
      <c r="BYT462" s="1"/>
      <c r="BYU462" s="1"/>
      <c r="BYV462" s="1"/>
      <c r="BYW462" s="1"/>
      <c r="BYX462" s="1"/>
      <c r="BYY462" s="1"/>
      <c r="BYZ462" s="1"/>
      <c r="BZA462" s="1"/>
      <c r="BZB462" s="1"/>
      <c r="BZC462" s="1"/>
      <c r="BZD462" s="1"/>
      <c r="BZE462" s="1"/>
      <c r="BZF462" s="1"/>
      <c r="BZG462" s="1"/>
      <c r="BZH462" s="1"/>
      <c r="BZI462" s="1"/>
      <c r="BZJ462" s="1"/>
      <c r="BZK462" s="1"/>
      <c r="BZL462" s="1"/>
      <c r="BZM462" s="1"/>
      <c r="BZN462" s="1"/>
      <c r="BZO462" s="1"/>
      <c r="BZP462" s="1"/>
      <c r="BZQ462" s="1"/>
      <c r="BZR462" s="1"/>
      <c r="BZS462" s="1"/>
      <c r="BZT462" s="1"/>
      <c r="BZU462" s="1"/>
      <c r="BZV462" s="1"/>
      <c r="BZW462" s="1"/>
      <c r="BZX462" s="1"/>
      <c r="BZY462" s="1"/>
      <c r="BZZ462" s="1"/>
      <c r="CAA462" s="1"/>
      <c r="CAB462" s="1"/>
      <c r="CAC462" s="1"/>
      <c r="CAD462" s="1"/>
      <c r="CAE462" s="1"/>
      <c r="CAF462" s="1"/>
      <c r="CAG462" s="1"/>
      <c r="CAH462" s="1"/>
      <c r="CAI462" s="1"/>
      <c r="CAJ462" s="1"/>
      <c r="CAK462" s="1"/>
      <c r="CAL462" s="1"/>
      <c r="CAM462" s="1"/>
      <c r="CAN462" s="1"/>
      <c r="CAO462" s="1"/>
      <c r="CAP462" s="1"/>
      <c r="CAQ462" s="1"/>
      <c r="CAR462" s="1"/>
      <c r="CAS462" s="1"/>
      <c r="CAT462" s="1"/>
      <c r="CAU462" s="1"/>
      <c r="CAV462" s="1"/>
      <c r="CAW462" s="1"/>
      <c r="CAX462" s="1"/>
      <c r="CAY462" s="1"/>
      <c r="CAZ462" s="1"/>
      <c r="CBA462" s="1"/>
      <c r="CBB462" s="1"/>
      <c r="CBC462" s="1"/>
      <c r="CBD462" s="1"/>
      <c r="CBE462" s="1"/>
      <c r="CBF462" s="1"/>
      <c r="CBG462" s="1"/>
      <c r="CBH462" s="1"/>
      <c r="CBI462" s="1"/>
      <c r="CBJ462" s="1"/>
      <c r="CBK462" s="1"/>
      <c r="CBL462" s="1"/>
      <c r="CBM462" s="1"/>
      <c r="CBN462" s="1"/>
      <c r="CBO462" s="1"/>
      <c r="CBP462" s="1"/>
      <c r="CBQ462" s="1"/>
      <c r="CBR462" s="1"/>
      <c r="CBS462" s="1"/>
      <c r="CBT462" s="1"/>
      <c r="CBU462" s="1"/>
      <c r="CBV462" s="1"/>
      <c r="CBW462" s="1"/>
      <c r="CBX462" s="1"/>
      <c r="CBY462" s="1"/>
      <c r="CBZ462" s="1"/>
      <c r="CCA462" s="1"/>
      <c r="CCB462" s="1"/>
      <c r="CCC462" s="1"/>
      <c r="CCD462" s="1"/>
      <c r="CCE462" s="1"/>
      <c r="CCF462" s="1"/>
      <c r="CCG462" s="1"/>
      <c r="CCH462" s="1"/>
      <c r="CCI462" s="1"/>
      <c r="CCJ462" s="1"/>
      <c r="CCK462" s="1"/>
      <c r="CCL462" s="1"/>
      <c r="CCM462" s="1"/>
      <c r="CCN462" s="1"/>
      <c r="CCO462" s="1"/>
      <c r="CCP462" s="1"/>
      <c r="CCQ462" s="1"/>
      <c r="CCR462" s="1"/>
      <c r="CCS462" s="1"/>
      <c r="CCT462" s="1"/>
      <c r="CCU462" s="1"/>
      <c r="CCV462" s="1"/>
      <c r="CCW462" s="1"/>
      <c r="CCX462" s="1"/>
      <c r="CCY462" s="1"/>
      <c r="CCZ462" s="1"/>
      <c r="CDA462" s="1"/>
      <c r="CDB462" s="1"/>
      <c r="CDC462" s="1"/>
      <c r="CDD462" s="1"/>
      <c r="CDE462" s="1"/>
      <c r="CDF462" s="1"/>
      <c r="CDG462" s="1"/>
      <c r="CDH462" s="1"/>
      <c r="CDI462" s="1"/>
      <c r="CDJ462" s="1"/>
      <c r="CDK462" s="1"/>
      <c r="CDL462" s="1"/>
      <c r="CDM462" s="1"/>
      <c r="CDN462" s="1"/>
      <c r="CDO462" s="1"/>
      <c r="CDP462" s="1"/>
      <c r="CDQ462" s="1"/>
      <c r="CDR462" s="1"/>
      <c r="CDS462" s="1"/>
      <c r="CDT462" s="1"/>
      <c r="CDU462" s="1"/>
      <c r="CDV462" s="1"/>
      <c r="CDW462" s="1"/>
      <c r="CDX462" s="1"/>
      <c r="CDY462" s="1"/>
      <c r="CDZ462" s="1"/>
      <c r="CEA462" s="1"/>
      <c r="CEB462" s="1"/>
      <c r="CEC462" s="1"/>
      <c r="CED462" s="1"/>
      <c r="CEE462" s="1"/>
      <c r="CEF462" s="1"/>
      <c r="CEG462" s="1"/>
      <c r="CEH462" s="1"/>
      <c r="CEI462" s="1"/>
      <c r="CEJ462" s="1"/>
      <c r="CEK462" s="1"/>
      <c r="CEL462" s="1"/>
      <c r="CEM462" s="1"/>
      <c r="CEN462" s="1"/>
      <c r="CEO462" s="1"/>
      <c r="CEP462" s="1"/>
      <c r="CEQ462" s="1"/>
      <c r="CER462" s="1"/>
      <c r="CES462" s="1"/>
      <c r="CET462" s="1"/>
      <c r="CEU462" s="1"/>
      <c r="CEV462" s="1"/>
      <c r="CEW462" s="1"/>
      <c r="CEX462" s="1"/>
      <c r="CEY462" s="1"/>
      <c r="CEZ462" s="1"/>
      <c r="CFA462" s="1"/>
      <c r="CFB462" s="1"/>
      <c r="CFC462" s="1"/>
      <c r="CFD462" s="1"/>
      <c r="CFE462" s="1"/>
      <c r="CFF462" s="1"/>
      <c r="CFG462" s="1"/>
      <c r="CFH462" s="1"/>
      <c r="CFI462" s="1"/>
      <c r="CFJ462" s="1"/>
      <c r="CFK462" s="1"/>
      <c r="CFL462" s="1"/>
      <c r="CFM462" s="1"/>
      <c r="CFN462" s="1"/>
      <c r="CFO462" s="1"/>
      <c r="CFP462" s="1"/>
      <c r="CFQ462" s="1"/>
      <c r="CFR462" s="1"/>
      <c r="CFS462" s="1"/>
      <c r="CFT462" s="1"/>
      <c r="CFU462" s="1"/>
      <c r="CFV462" s="1"/>
      <c r="CFW462" s="1"/>
      <c r="CFX462" s="1"/>
      <c r="CFY462" s="1"/>
      <c r="CFZ462" s="1"/>
      <c r="CGA462" s="1"/>
      <c r="CGB462" s="1"/>
      <c r="CGC462" s="1"/>
      <c r="CGD462" s="1"/>
      <c r="CGE462" s="1"/>
      <c r="CGF462" s="1"/>
      <c r="CGG462" s="1"/>
      <c r="CGH462" s="1"/>
      <c r="CGI462" s="1"/>
      <c r="CGJ462" s="1"/>
      <c r="CGK462" s="1"/>
      <c r="CGL462" s="1"/>
      <c r="CGM462" s="1"/>
      <c r="CGN462" s="1"/>
      <c r="CGO462" s="1"/>
      <c r="CGP462" s="1"/>
      <c r="CGQ462" s="1"/>
      <c r="CGR462" s="1"/>
      <c r="CGS462" s="1"/>
      <c r="CGT462" s="1"/>
      <c r="CGU462" s="1"/>
      <c r="CGV462" s="1"/>
      <c r="CGW462" s="1"/>
      <c r="CGX462" s="1"/>
      <c r="CGY462" s="1"/>
      <c r="CGZ462" s="1"/>
      <c r="CHA462" s="1"/>
      <c r="CHB462" s="1"/>
      <c r="CHC462" s="1"/>
      <c r="CHD462" s="1"/>
      <c r="CHE462" s="1"/>
      <c r="CHF462" s="1"/>
      <c r="CHG462" s="1"/>
      <c r="CHH462" s="1"/>
      <c r="CHI462" s="1"/>
      <c r="CHJ462" s="1"/>
      <c r="CHK462" s="1"/>
      <c r="CHL462" s="1"/>
      <c r="CHM462" s="1"/>
      <c r="CHN462" s="1"/>
      <c r="CHO462" s="1"/>
      <c r="CHP462" s="1"/>
      <c r="CHQ462" s="1"/>
      <c r="CHR462" s="1"/>
      <c r="CHS462" s="1"/>
      <c r="CHT462" s="1"/>
      <c r="CHU462" s="1"/>
      <c r="CHV462" s="1"/>
      <c r="CHW462" s="1"/>
      <c r="CHX462" s="1"/>
      <c r="CHY462" s="1"/>
      <c r="CHZ462" s="1"/>
      <c r="CIA462" s="1"/>
      <c r="CIB462" s="1"/>
      <c r="CIC462" s="1"/>
      <c r="CID462" s="1"/>
      <c r="CIE462" s="1"/>
      <c r="CIF462" s="1"/>
      <c r="CIG462" s="1"/>
      <c r="CIH462" s="1"/>
      <c r="CII462" s="1"/>
      <c r="CIJ462" s="1"/>
      <c r="CIK462" s="1"/>
      <c r="CIL462" s="1"/>
      <c r="CIM462" s="1"/>
      <c r="CIN462" s="1"/>
      <c r="CIO462" s="1"/>
      <c r="CIP462" s="1"/>
      <c r="CIQ462" s="1"/>
      <c r="CIR462" s="1"/>
      <c r="CIS462" s="1"/>
      <c r="CIT462" s="1"/>
      <c r="CIU462" s="1"/>
      <c r="CIV462" s="1"/>
      <c r="CIW462" s="1"/>
      <c r="CIX462" s="1"/>
      <c r="CIY462" s="1"/>
      <c r="CIZ462" s="1"/>
      <c r="CJA462" s="1"/>
      <c r="CJB462" s="1"/>
      <c r="CJC462" s="1"/>
      <c r="CJD462" s="1"/>
      <c r="CJE462" s="1"/>
      <c r="CJF462" s="1"/>
      <c r="CJG462" s="1"/>
      <c r="CJH462" s="1"/>
      <c r="CJI462" s="1"/>
      <c r="CJJ462" s="1"/>
      <c r="CJK462" s="1"/>
      <c r="CJL462" s="1"/>
      <c r="CJM462" s="1"/>
      <c r="CJN462" s="1"/>
      <c r="CJO462" s="1"/>
      <c r="CJP462" s="1"/>
      <c r="CJQ462" s="1"/>
      <c r="CJR462" s="1"/>
      <c r="CJS462" s="1"/>
      <c r="CJT462" s="1"/>
      <c r="CJU462" s="1"/>
      <c r="CJV462" s="1"/>
      <c r="CJW462" s="1"/>
      <c r="CJX462" s="1"/>
      <c r="CJY462" s="1"/>
      <c r="CJZ462" s="1"/>
      <c r="CKA462" s="1"/>
      <c r="CKB462" s="1"/>
      <c r="CKC462" s="1"/>
      <c r="CKD462" s="1"/>
      <c r="CKE462" s="1"/>
      <c r="CKF462" s="1"/>
      <c r="CKG462" s="1"/>
      <c r="CKH462" s="1"/>
      <c r="CKI462" s="1"/>
      <c r="CKJ462" s="1"/>
      <c r="CKK462" s="1"/>
      <c r="CKL462" s="1"/>
      <c r="CKM462" s="1"/>
      <c r="CKN462" s="1"/>
      <c r="CKO462" s="1"/>
      <c r="CKP462" s="1"/>
      <c r="CKQ462" s="1"/>
      <c r="CKR462" s="1"/>
      <c r="CKS462" s="1"/>
      <c r="CKT462" s="1"/>
      <c r="CKU462" s="1"/>
      <c r="CKV462" s="1"/>
      <c r="CKW462" s="1"/>
      <c r="CKX462" s="1"/>
      <c r="CKY462" s="1"/>
      <c r="CKZ462" s="1"/>
      <c r="CLA462" s="1"/>
      <c r="CLB462" s="1"/>
      <c r="CLC462" s="1"/>
      <c r="CLD462" s="1"/>
      <c r="CLE462" s="1"/>
      <c r="CLF462" s="1"/>
      <c r="CLG462" s="1"/>
      <c r="CLH462" s="1"/>
      <c r="CLI462" s="1"/>
      <c r="CLJ462" s="1"/>
      <c r="CLK462" s="1"/>
      <c r="CLL462" s="1"/>
      <c r="CLM462" s="1"/>
      <c r="CLN462" s="1"/>
      <c r="CLO462" s="1"/>
      <c r="CLP462" s="1"/>
      <c r="CLQ462" s="1"/>
      <c r="CLR462" s="1"/>
      <c r="CLS462" s="1"/>
      <c r="CLT462" s="1"/>
      <c r="CLU462" s="1"/>
      <c r="CLV462" s="1"/>
      <c r="CLW462" s="1"/>
      <c r="CLX462" s="1"/>
      <c r="CLY462" s="1"/>
      <c r="CLZ462" s="1"/>
      <c r="CMA462" s="1"/>
      <c r="CMB462" s="1"/>
      <c r="CMC462" s="1"/>
      <c r="CMD462" s="1"/>
      <c r="CME462" s="1"/>
      <c r="CMF462" s="1"/>
      <c r="CMG462" s="1"/>
      <c r="CMH462" s="1"/>
      <c r="CMI462" s="1"/>
      <c r="CMJ462" s="1"/>
      <c r="CMK462" s="1"/>
      <c r="CML462" s="1"/>
      <c r="CMM462" s="1"/>
      <c r="CMN462" s="1"/>
      <c r="CMO462" s="1"/>
      <c r="CMP462" s="1"/>
      <c r="CMQ462" s="1"/>
      <c r="CMR462" s="1"/>
      <c r="CMS462" s="1"/>
      <c r="CMT462" s="1"/>
      <c r="CMU462" s="1"/>
      <c r="CMV462" s="1"/>
      <c r="CMW462" s="1"/>
      <c r="CMX462" s="1"/>
      <c r="CMY462" s="1"/>
      <c r="CMZ462" s="1"/>
      <c r="CNA462" s="1"/>
      <c r="CNB462" s="1"/>
      <c r="CNC462" s="1"/>
      <c r="CND462" s="1"/>
      <c r="CNE462" s="1"/>
      <c r="CNF462" s="1"/>
      <c r="CNG462" s="1"/>
      <c r="CNH462" s="1"/>
      <c r="CNI462" s="1"/>
      <c r="CNJ462" s="1"/>
      <c r="CNK462" s="1"/>
      <c r="CNL462" s="1"/>
      <c r="CNM462" s="1"/>
      <c r="CNN462" s="1"/>
      <c r="CNO462" s="1"/>
      <c r="CNP462" s="1"/>
      <c r="CNQ462" s="1"/>
      <c r="CNR462" s="1"/>
      <c r="CNS462" s="1"/>
      <c r="CNT462" s="1"/>
      <c r="CNU462" s="1"/>
      <c r="CNV462" s="1"/>
      <c r="CNW462" s="1"/>
      <c r="CNX462" s="1"/>
      <c r="CNY462" s="1"/>
      <c r="CNZ462" s="1"/>
      <c r="COA462" s="1"/>
      <c r="COB462" s="1"/>
      <c r="COC462" s="1"/>
      <c r="COD462" s="1"/>
      <c r="COE462" s="1"/>
      <c r="COF462" s="1"/>
      <c r="COG462" s="1"/>
      <c r="COH462" s="1"/>
      <c r="COI462" s="1"/>
      <c r="COJ462" s="1"/>
      <c r="COK462" s="1"/>
      <c r="COL462" s="1"/>
      <c r="COM462" s="1"/>
      <c r="CON462" s="1"/>
      <c r="COO462" s="1"/>
      <c r="COP462" s="1"/>
      <c r="COQ462" s="1"/>
      <c r="COR462" s="1"/>
      <c r="COS462" s="1"/>
      <c r="COT462" s="1"/>
      <c r="COU462" s="1"/>
      <c r="COV462" s="1"/>
      <c r="COW462" s="1"/>
      <c r="COX462" s="1"/>
      <c r="COY462" s="1"/>
      <c r="COZ462" s="1"/>
      <c r="CPA462" s="1"/>
      <c r="CPB462" s="1"/>
      <c r="CPC462" s="1"/>
      <c r="CPD462" s="1"/>
      <c r="CPE462" s="1"/>
      <c r="CPF462" s="1"/>
      <c r="CPG462" s="1"/>
      <c r="CPH462" s="1"/>
      <c r="CPI462" s="1"/>
      <c r="CPJ462" s="1"/>
      <c r="CPK462" s="1"/>
      <c r="CPL462" s="1"/>
      <c r="CPM462" s="1"/>
      <c r="CPN462" s="1"/>
      <c r="CPO462" s="1"/>
      <c r="CPP462" s="1"/>
      <c r="CPQ462" s="1"/>
      <c r="CPR462" s="1"/>
      <c r="CPS462" s="1"/>
      <c r="CPT462" s="1"/>
      <c r="CPU462" s="1"/>
      <c r="CPV462" s="1"/>
      <c r="CPW462" s="1"/>
      <c r="CPX462" s="1"/>
      <c r="CPY462" s="1"/>
      <c r="CPZ462" s="1"/>
      <c r="CQA462" s="1"/>
      <c r="CQB462" s="1"/>
      <c r="CQC462" s="1"/>
      <c r="CQD462" s="1"/>
      <c r="CQE462" s="1"/>
      <c r="CQF462" s="1"/>
      <c r="CQG462" s="1"/>
      <c r="CQH462" s="1"/>
      <c r="CQI462" s="1"/>
      <c r="CQJ462" s="1"/>
      <c r="CQK462" s="1"/>
      <c r="CQL462" s="1"/>
      <c r="CQM462" s="1"/>
      <c r="CQN462" s="1"/>
      <c r="CQO462" s="1"/>
      <c r="CQP462" s="1"/>
      <c r="CQQ462" s="1"/>
      <c r="CQR462" s="1"/>
      <c r="CQS462" s="1"/>
      <c r="CQT462" s="1"/>
      <c r="CQU462" s="1"/>
      <c r="CQV462" s="1"/>
      <c r="CQW462" s="1"/>
      <c r="CQX462" s="1"/>
      <c r="CQY462" s="1"/>
      <c r="CQZ462" s="1"/>
      <c r="CRA462" s="1"/>
      <c r="CRB462" s="1"/>
      <c r="CRC462" s="1"/>
      <c r="CRD462" s="1"/>
      <c r="CRE462" s="1"/>
      <c r="CRF462" s="1"/>
      <c r="CRG462" s="1"/>
      <c r="CRH462" s="1"/>
      <c r="CRI462" s="1"/>
      <c r="CRJ462" s="1"/>
      <c r="CRK462" s="1"/>
      <c r="CRL462" s="1"/>
      <c r="CRM462" s="1"/>
      <c r="CRN462" s="1"/>
      <c r="CRO462" s="1"/>
      <c r="CRP462" s="1"/>
      <c r="CRQ462" s="1"/>
      <c r="CRR462" s="1"/>
      <c r="CRS462" s="1"/>
      <c r="CRT462" s="1"/>
      <c r="CRU462" s="1"/>
      <c r="CRV462" s="1"/>
      <c r="CRW462" s="1"/>
      <c r="CRX462" s="1"/>
      <c r="CRY462" s="1"/>
      <c r="CRZ462" s="1"/>
      <c r="CSA462" s="1"/>
      <c r="CSB462" s="1"/>
      <c r="CSC462" s="1"/>
      <c r="CSD462" s="1"/>
      <c r="CSE462" s="1"/>
      <c r="CSF462" s="1"/>
      <c r="CSG462" s="1"/>
      <c r="CSH462" s="1"/>
      <c r="CSI462" s="1"/>
      <c r="CSJ462" s="1"/>
      <c r="CSK462" s="1"/>
      <c r="CSL462" s="1"/>
      <c r="CSM462" s="1"/>
      <c r="CSN462" s="1"/>
      <c r="CSO462" s="1"/>
      <c r="CSP462" s="1"/>
      <c r="CSQ462" s="1"/>
      <c r="CSR462" s="1"/>
      <c r="CSS462" s="1"/>
      <c r="CST462" s="1"/>
      <c r="CSU462" s="1"/>
      <c r="CSV462" s="1"/>
      <c r="CSW462" s="1"/>
      <c r="CSX462" s="1"/>
      <c r="CSY462" s="1"/>
      <c r="CSZ462" s="1"/>
      <c r="CTA462" s="1"/>
      <c r="CTB462" s="1"/>
      <c r="CTC462" s="1"/>
      <c r="CTD462" s="1"/>
      <c r="CTE462" s="1"/>
      <c r="CTF462" s="1"/>
      <c r="CTG462" s="1"/>
      <c r="CTH462" s="1"/>
      <c r="CTI462" s="1"/>
      <c r="CTJ462" s="1"/>
      <c r="CTK462" s="1"/>
      <c r="CTL462" s="1"/>
      <c r="CTM462" s="1"/>
      <c r="CTN462" s="1"/>
      <c r="CTO462" s="1"/>
      <c r="CTP462" s="1"/>
      <c r="CTQ462" s="1"/>
      <c r="CTR462" s="1"/>
      <c r="CTS462" s="1"/>
      <c r="CTT462" s="1"/>
      <c r="CTU462" s="1"/>
      <c r="CTV462" s="1"/>
      <c r="CTW462" s="1"/>
      <c r="CTX462" s="1"/>
      <c r="CTY462" s="1"/>
      <c r="CTZ462" s="1"/>
      <c r="CUA462" s="1"/>
      <c r="CUB462" s="1"/>
      <c r="CUC462" s="1"/>
      <c r="CUD462" s="1"/>
      <c r="CUE462" s="1"/>
      <c r="CUF462" s="1"/>
      <c r="CUG462" s="1"/>
      <c r="CUH462" s="1"/>
      <c r="CUI462" s="1"/>
      <c r="CUJ462" s="1"/>
      <c r="CUK462" s="1"/>
      <c r="CUL462" s="1"/>
      <c r="CUM462" s="1"/>
      <c r="CUN462" s="1"/>
      <c r="CUO462" s="1"/>
      <c r="CUP462" s="1"/>
      <c r="CUQ462" s="1"/>
      <c r="CUR462" s="1"/>
      <c r="CUS462" s="1"/>
      <c r="CUT462" s="1"/>
      <c r="CUU462" s="1"/>
      <c r="CUV462" s="1"/>
      <c r="CUW462" s="1"/>
      <c r="CUX462" s="1"/>
      <c r="CUY462" s="1"/>
      <c r="CUZ462" s="1"/>
      <c r="CVA462" s="1"/>
      <c r="CVB462" s="1"/>
      <c r="CVC462" s="1"/>
      <c r="CVD462" s="1"/>
      <c r="CVE462" s="1"/>
      <c r="CVF462" s="1"/>
      <c r="CVG462" s="1"/>
      <c r="CVH462" s="1"/>
      <c r="CVI462" s="1"/>
      <c r="CVJ462" s="1"/>
      <c r="CVK462" s="1"/>
      <c r="CVL462" s="1"/>
      <c r="CVM462" s="1"/>
      <c r="CVN462" s="1"/>
      <c r="CVO462" s="1"/>
      <c r="CVP462" s="1"/>
      <c r="CVQ462" s="1"/>
      <c r="CVR462" s="1"/>
      <c r="CVS462" s="1"/>
      <c r="CVT462" s="1"/>
      <c r="CVU462" s="1"/>
      <c r="CVV462" s="1"/>
      <c r="CVW462" s="1"/>
      <c r="CVX462" s="1"/>
      <c r="CVY462" s="1"/>
      <c r="CVZ462" s="1"/>
      <c r="CWA462" s="1"/>
      <c r="CWB462" s="1"/>
      <c r="CWC462" s="1"/>
      <c r="CWD462" s="1"/>
      <c r="CWE462" s="1"/>
      <c r="CWF462" s="1"/>
      <c r="CWG462" s="1"/>
      <c r="CWH462" s="1"/>
      <c r="CWI462" s="1"/>
      <c r="CWJ462" s="1"/>
      <c r="CWK462" s="1"/>
      <c r="CWL462" s="1"/>
      <c r="CWM462" s="1"/>
      <c r="CWN462" s="1"/>
      <c r="CWO462" s="1"/>
      <c r="CWP462" s="1"/>
      <c r="CWQ462" s="1"/>
      <c r="CWR462" s="1"/>
      <c r="CWS462" s="1"/>
      <c r="CWT462" s="1"/>
      <c r="CWU462" s="1"/>
      <c r="CWV462" s="1"/>
      <c r="CWW462" s="1"/>
      <c r="CWX462" s="1"/>
      <c r="CWY462" s="1"/>
      <c r="CWZ462" s="1"/>
      <c r="CXA462" s="1"/>
      <c r="CXB462" s="1"/>
      <c r="CXC462" s="1"/>
      <c r="CXD462" s="1"/>
      <c r="CXE462" s="1"/>
      <c r="CXF462" s="1"/>
      <c r="CXG462" s="1"/>
      <c r="CXH462" s="1"/>
      <c r="CXI462" s="1"/>
      <c r="CXJ462" s="1"/>
      <c r="CXK462" s="1"/>
      <c r="CXL462" s="1"/>
      <c r="CXM462" s="1"/>
      <c r="CXN462" s="1"/>
      <c r="CXO462" s="1"/>
      <c r="CXP462" s="1"/>
      <c r="CXQ462" s="1"/>
      <c r="CXR462" s="1"/>
      <c r="CXS462" s="1"/>
      <c r="CXT462" s="1"/>
      <c r="CXU462" s="1"/>
      <c r="CXV462" s="1"/>
      <c r="CXW462" s="1"/>
      <c r="CXX462" s="1"/>
      <c r="CXY462" s="1"/>
      <c r="CXZ462" s="1"/>
      <c r="CYA462" s="1"/>
      <c r="CYB462" s="1"/>
      <c r="CYC462" s="1"/>
      <c r="CYD462" s="1"/>
      <c r="CYE462" s="1"/>
      <c r="CYF462" s="1"/>
      <c r="CYG462" s="1"/>
      <c r="CYH462" s="1"/>
      <c r="CYI462" s="1"/>
      <c r="CYJ462" s="1"/>
      <c r="CYK462" s="1"/>
      <c r="CYL462" s="1"/>
      <c r="CYM462" s="1"/>
      <c r="CYN462" s="1"/>
      <c r="CYO462" s="1"/>
      <c r="CYP462" s="1"/>
      <c r="CYQ462" s="1"/>
      <c r="CYR462" s="1"/>
      <c r="CYS462" s="1"/>
      <c r="CYT462" s="1"/>
      <c r="CYU462" s="1"/>
      <c r="CYV462" s="1"/>
      <c r="CYW462" s="1"/>
      <c r="CYX462" s="1"/>
      <c r="CYY462" s="1"/>
      <c r="CYZ462" s="1"/>
      <c r="CZA462" s="1"/>
      <c r="CZB462" s="1"/>
      <c r="CZC462" s="1"/>
      <c r="CZD462" s="1"/>
      <c r="CZE462" s="1"/>
      <c r="CZF462" s="1"/>
      <c r="CZG462" s="1"/>
      <c r="CZH462" s="1"/>
      <c r="CZI462" s="1"/>
      <c r="CZJ462" s="1"/>
      <c r="CZK462" s="1"/>
      <c r="CZL462" s="1"/>
      <c r="CZM462" s="1"/>
      <c r="CZN462" s="1"/>
      <c r="CZO462" s="1"/>
      <c r="CZP462" s="1"/>
      <c r="CZQ462" s="1"/>
      <c r="CZR462" s="1"/>
      <c r="CZS462" s="1"/>
      <c r="CZT462" s="1"/>
      <c r="CZU462" s="1"/>
      <c r="CZV462" s="1"/>
      <c r="CZW462" s="1"/>
      <c r="CZX462" s="1"/>
      <c r="CZY462" s="1"/>
      <c r="CZZ462" s="1"/>
      <c r="DAA462" s="1"/>
      <c r="DAB462" s="1"/>
      <c r="DAC462" s="1"/>
      <c r="DAD462" s="1"/>
      <c r="DAE462" s="1"/>
      <c r="DAF462" s="1"/>
      <c r="DAG462" s="1"/>
      <c r="DAH462" s="1"/>
      <c r="DAI462" s="1"/>
      <c r="DAJ462" s="1"/>
      <c r="DAK462" s="1"/>
      <c r="DAL462" s="1"/>
      <c r="DAM462" s="1"/>
      <c r="DAN462" s="1"/>
      <c r="DAO462" s="1"/>
      <c r="DAP462" s="1"/>
      <c r="DAQ462" s="1"/>
      <c r="DAR462" s="1"/>
      <c r="DAS462" s="1"/>
      <c r="DAT462" s="1"/>
      <c r="DAU462" s="1"/>
      <c r="DAV462" s="1"/>
      <c r="DAW462" s="1"/>
      <c r="DAX462" s="1"/>
      <c r="DAY462" s="1"/>
      <c r="DAZ462" s="1"/>
      <c r="DBA462" s="1"/>
      <c r="DBB462" s="1"/>
      <c r="DBC462" s="1"/>
      <c r="DBD462" s="1"/>
      <c r="DBE462" s="1"/>
      <c r="DBF462" s="1"/>
      <c r="DBG462" s="1"/>
      <c r="DBH462" s="1"/>
      <c r="DBI462" s="1"/>
      <c r="DBJ462" s="1"/>
      <c r="DBK462" s="1"/>
      <c r="DBL462" s="1"/>
      <c r="DBM462" s="1"/>
      <c r="DBN462" s="1"/>
      <c r="DBO462" s="1"/>
      <c r="DBP462" s="1"/>
      <c r="DBQ462" s="1"/>
      <c r="DBR462" s="1"/>
      <c r="DBS462" s="1"/>
      <c r="DBT462" s="1"/>
      <c r="DBU462" s="1"/>
      <c r="DBV462" s="1"/>
      <c r="DBW462" s="1"/>
      <c r="DBX462" s="1"/>
      <c r="DBY462" s="1"/>
      <c r="DBZ462" s="1"/>
      <c r="DCA462" s="1"/>
      <c r="DCB462" s="1"/>
      <c r="DCC462" s="1"/>
      <c r="DCD462" s="1"/>
      <c r="DCE462" s="1"/>
      <c r="DCF462" s="1"/>
      <c r="DCG462" s="1"/>
      <c r="DCH462" s="1"/>
      <c r="DCI462" s="1"/>
      <c r="DCJ462" s="1"/>
      <c r="DCK462" s="1"/>
      <c r="DCL462" s="1"/>
      <c r="DCM462" s="1"/>
      <c r="DCN462" s="1"/>
      <c r="DCO462" s="1"/>
      <c r="DCP462" s="1"/>
      <c r="DCQ462" s="1"/>
      <c r="DCR462" s="1"/>
      <c r="DCS462" s="1"/>
      <c r="DCT462" s="1"/>
      <c r="DCU462" s="1"/>
      <c r="DCV462" s="1"/>
      <c r="DCW462" s="1"/>
      <c r="DCX462" s="1"/>
      <c r="DCY462" s="1"/>
      <c r="DCZ462" s="1"/>
      <c r="DDA462" s="1"/>
      <c r="DDB462" s="1"/>
      <c r="DDC462" s="1"/>
      <c r="DDD462" s="1"/>
      <c r="DDE462" s="1"/>
      <c r="DDF462" s="1"/>
      <c r="DDG462" s="1"/>
      <c r="DDH462" s="1"/>
      <c r="DDI462" s="1"/>
      <c r="DDJ462" s="1"/>
      <c r="DDK462" s="1"/>
      <c r="DDL462" s="1"/>
      <c r="DDM462" s="1"/>
      <c r="DDN462" s="1"/>
      <c r="DDO462" s="1"/>
      <c r="DDP462" s="1"/>
      <c r="DDQ462" s="1"/>
      <c r="DDR462" s="1"/>
      <c r="DDS462" s="1"/>
      <c r="DDT462" s="1"/>
      <c r="DDU462" s="1"/>
      <c r="DDV462" s="1"/>
      <c r="DDW462" s="1"/>
      <c r="DDX462" s="1"/>
      <c r="DDY462" s="1"/>
      <c r="DDZ462" s="1"/>
      <c r="DEA462" s="1"/>
      <c r="DEB462" s="1"/>
      <c r="DEC462" s="1"/>
      <c r="DED462" s="1"/>
      <c r="DEE462" s="1"/>
      <c r="DEF462" s="1"/>
      <c r="DEG462" s="1"/>
      <c r="DEH462" s="1"/>
      <c r="DEI462" s="1"/>
      <c r="DEJ462" s="1"/>
      <c r="DEK462" s="1"/>
      <c r="DEL462" s="1"/>
      <c r="DEM462" s="1"/>
      <c r="DEN462" s="1"/>
      <c r="DEO462" s="1"/>
      <c r="DEP462" s="1"/>
      <c r="DEQ462" s="1"/>
      <c r="DER462" s="1"/>
      <c r="DES462" s="1"/>
      <c r="DET462" s="1"/>
      <c r="DEU462" s="1"/>
      <c r="DEV462" s="1"/>
      <c r="DEW462" s="1"/>
      <c r="DEX462" s="1"/>
      <c r="DEY462" s="1"/>
      <c r="DEZ462" s="1"/>
      <c r="DFA462" s="1"/>
      <c r="DFB462" s="1"/>
      <c r="DFC462" s="1"/>
      <c r="DFD462" s="1"/>
      <c r="DFE462" s="1"/>
      <c r="DFF462" s="1"/>
      <c r="DFG462" s="1"/>
      <c r="DFH462" s="1"/>
      <c r="DFI462" s="1"/>
      <c r="DFJ462" s="1"/>
      <c r="DFK462" s="1"/>
      <c r="DFL462" s="1"/>
      <c r="DFM462" s="1"/>
      <c r="DFN462" s="1"/>
      <c r="DFO462" s="1"/>
      <c r="DFP462" s="1"/>
      <c r="DFQ462" s="1"/>
      <c r="DFR462" s="1"/>
      <c r="DFS462" s="1"/>
      <c r="DFT462" s="1"/>
      <c r="DFU462" s="1"/>
      <c r="DFV462" s="1"/>
      <c r="DFW462" s="1"/>
      <c r="DFX462" s="1"/>
      <c r="DFY462" s="1"/>
      <c r="DFZ462" s="1"/>
      <c r="DGA462" s="1"/>
      <c r="DGB462" s="1"/>
      <c r="DGC462" s="1"/>
      <c r="DGD462" s="1"/>
      <c r="DGE462" s="1"/>
      <c r="DGF462" s="1"/>
      <c r="DGG462" s="1"/>
      <c r="DGH462" s="1"/>
      <c r="DGI462" s="1"/>
      <c r="DGJ462" s="1"/>
      <c r="DGK462" s="1"/>
      <c r="DGL462" s="1"/>
      <c r="DGM462" s="1"/>
      <c r="DGN462" s="1"/>
      <c r="DGO462" s="1"/>
      <c r="DGP462" s="1"/>
      <c r="DGQ462" s="1"/>
      <c r="DGR462" s="1"/>
      <c r="DGS462" s="1"/>
      <c r="DGT462" s="1"/>
      <c r="DGU462" s="1"/>
      <c r="DGV462" s="1"/>
      <c r="DGW462" s="1"/>
      <c r="DGX462" s="1"/>
      <c r="DGY462" s="1"/>
      <c r="DGZ462" s="1"/>
      <c r="DHA462" s="1"/>
      <c r="DHB462" s="1"/>
      <c r="DHC462" s="1"/>
      <c r="DHD462" s="1"/>
      <c r="DHE462" s="1"/>
      <c r="DHF462" s="1"/>
      <c r="DHG462" s="1"/>
      <c r="DHH462" s="1"/>
      <c r="DHI462" s="1"/>
      <c r="DHJ462" s="1"/>
      <c r="DHK462" s="1"/>
      <c r="DHL462" s="1"/>
      <c r="DHM462" s="1"/>
      <c r="DHN462" s="1"/>
      <c r="DHO462" s="1"/>
      <c r="DHP462" s="1"/>
      <c r="DHQ462" s="1"/>
      <c r="DHR462" s="1"/>
      <c r="DHS462" s="1"/>
      <c r="DHT462" s="1"/>
      <c r="DHU462" s="1"/>
      <c r="DHV462" s="1"/>
      <c r="DHW462" s="1"/>
      <c r="DHX462" s="1"/>
      <c r="DHY462" s="1"/>
      <c r="DHZ462" s="1"/>
      <c r="DIA462" s="1"/>
      <c r="DIB462" s="1"/>
      <c r="DIC462" s="1"/>
      <c r="DID462" s="1"/>
      <c r="DIE462" s="1"/>
      <c r="DIF462" s="1"/>
      <c r="DIG462" s="1"/>
      <c r="DIH462" s="1"/>
      <c r="DII462" s="1"/>
      <c r="DIJ462" s="1"/>
      <c r="DIK462" s="1"/>
      <c r="DIL462" s="1"/>
      <c r="DIM462" s="1"/>
      <c r="DIN462" s="1"/>
      <c r="DIO462" s="1"/>
      <c r="DIP462" s="1"/>
      <c r="DIQ462" s="1"/>
      <c r="DIR462" s="1"/>
      <c r="DIS462" s="1"/>
      <c r="DIT462" s="1"/>
      <c r="DIU462" s="1"/>
      <c r="DIV462" s="1"/>
      <c r="DIW462" s="1"/>
      <c r="DIX462" s="1"/>
      <c r="DIY462" s="1"/>
      <c r="DIZ462" s="1"/>
      <c r="DJA462" s="1"/>
      <c r="DJB462" s="1"/>
      <c r="DJC462" s="1"/>
      <c r="DJD462" s="1"/>
      <c r="DJE462" s="1"/>
      <c r="DJF462" s="1"/>
      <c r="DJG462" s="1"/>
      <c r="DJH462" s="1"/>
      <c r="DJI462" s="1"/>
      <c r="DJJ462" s="1"/>
      <c r="DJK462" s="1"/>
      <c r="DJL462" s="1"/>
      <c r="DJM462" s="1"/>
      <c r="DJN462" s="1"/>
      <c r="DJO462" s="1"/>
      <c r="DJP462" s="1"/>
      <c r="DJQ462" s="1"/>
      <c r="DJR462" s="1"/>
      <c r="DJS462" s="1"/>
      <c r="DJT462" s="1"/>
      <c r="DJU462" s="1"/>
      <c r="DJV462" s="1"/>
      <c r="DJW462" s="1"/>
      <c r="DJX462" s="1"/>
      <c r="DJY462" s="1"/>
      <c r="DJZ462" s="1"/>
      <c r="DKA462" s="1"/>
      <c r="DKB462" s="1"/>
      <c r="DKC462" s="1"/>
      <c r="DKD462" s="1"/>
      <c r="DKE462" s="1"/>
      <c r="DKF462" s="1"/>
      <c r="DKG462" s="1"/>
      <c r="DKH462" s="1"/>
      <c r="DKI462" s="1"/>
      <c r="DKJ462" s="1"/>
      <c r="DKK462" s="1"/>
      <c r="DKL462" s="1"/>
      <c r="DKM462" s="1"/>
      <c r="DKN462" s="1"/>
      <c r="DKO462" s="1"/>
      <c r="DKP462" s="1"/>
      <c r="DKQ462" s="1"/>
      <c r="DKR462" s="1"/>
      <c r="DKS462" s="1"/>
      <c r="DKT462" s="1"/>
      <c r="DKU462" s="1"/>
      <c r="DKV462" s="1"/>
      <c r="DKW462" s="1"/>
      <c r="DKX462" s="1"/>
      <c r="DKY462" s="1"/>
      <c r="DKZ462" s="1"/>
      <c r="DLA462" s="1"/>
      <c r="DLB462" s="1"/>
      <c r="DLC462" s="1"/>
      <c r="DLD462" s="1"/>
      <c r="DLE462" s="1"/>
      <c r="DLF462" s="1"/>
      <c r="DLG462" s="1"/>
      <c r="DLH462" s="1"/>
      <c r="DLI462" s="1"/>
      <c r="DLJ462" s="1"/>
      <c r="DLK462" s="1"/>
      <c r="DLL462" s="1"/>
      <c r="DLM462" s="1"/>
      <c r="DLN462" s="1"/>
      <c r="DLO462" s="1"/>
      <c r="DLP462" s="1"/>
      <c r="DLQ462" s="1"/>
      <c r="DLR462" s="1"/>
      <c r="DLS462" s="1"/>
      <c r="DLT462" s="1"/>
      <c r="DLU462" s="1"/>
      <c r="DLV462" s="1"/>
      <c r="DLW462" s="1"/>
      <c r="DLX462" s="1"/>
      <c r="DLY462" s="1"/>
      <c r="DLZ462" s="1"/>
      <c r="DMA462" s="1"/>
      <c r="DMB462" s="1"/>
      <c r="DMC462" s="1"/>
      <c r="DMD462" s="1"/>
      <c r="DME462" s="1"/>
      <c r="DMF462" s="1"/>
      <c r="DMG462" s="1"/>
      <c r="DMH462" s="1"/>
      <c r="DMI462" s="1"/>
      <c r="DMJ462" s="1"/>
      <c r="DMK462" s="1"/>
      <c r="DML462" s="1"/>
      <c r="DMM462" s="1"/>
      <c r="DMN462" s="1"/>
      <c r="DMO462" s="1"/>
      <c r="DMP462" s="1"/>
      <c r="DMQ462" s="1"/>
      <c r="DMR462" s="1"/>
      <c r="DMS462" s="1"/>
      <c r="DMT462" s="1"/>
      <c r="DMU462" s="1"/>
      <c r="DMV462" s="1"/>
      <c r="DMW462" s="1"/>
      <c r="DMX462" s="1"/>
      <c r="DMY462" s="1"/>
      <c r="DMZ462" s="1"/>
      <c r="DNA462" s="1"/>
      <c r="DNB462" s="1"/>
      <c r="DNC462" s="1"/>
      <c r="DND462" s="1"/>
      <c r="DNE462" s="1"/>
      <c r="DNF462" s="1"/>
      <c r="DNG462" s="1"/>
      <c r="DNH462" s="1"/>
      <c r="DNI462" s="1"/>
      <c r="DNJ462" s="1"/>
      <c r="DNK462" s="1"/>
      <c r="DNL462" s="1"/>
      <c r="DNM462" s="1"/>
      <c r="DNN462" s="1"/>
      <c r="DNO462" s="1"/>
      <c r="DNP462" s="1"/>
      <c r="DNQ462" s="1"/>
      <c r="DNR462" s="1"/>
      <c r="DNS462" s="1"/>
      <c r="DNT462" s="1"/>
      <c r="DNU462" s="1"/>
      <c r="DNV462" s="1"/>
      <c r="DNW462" s="1"/>
      <c r="DNX462" s="1"/>
      <c r="DNY462" s="1"/>
      <c r="DNZ462" s="1"/>
      <c r="DOA462" s="1"/>
      <c r="DOB462" s="1"/>
      <c r="DOC462" s="1"/>
      <c r="DOD462" s="1"/>
      <c r="DOE462" s="1"/>
      <c r="DOF462" s="1"/>
      <c r="DOG462" s="1"/>
      <c r="DOH462" s="1"/>
      <c r="DOI462" s="1"/>
      <c r="DOJ462" s="1"/>
      <c r="DOK462" s="1"/>
      <c r="DOL462" s="1"/>
      <c r="DOM462" s="1"/>
      <c r="DON462" s="1"/>
      <c r="DOO462" s="1"/>
      <c r="DOP462" s="1"/>
      <c r="DOQ462" s="1"/>
      <c r="DOR462" s="1"/>
      <c r="DOS462" s="1"/>
      <c r="DOT462" s="1"/>
      <c r="DOU462" s="1"/>
      <c r="DOV462" s="1"/>
      <c r="DOW462" s="1"/>
      <c r="DOX462" s="1"/>
      <c r="DOY462" s="1"/>
      <c r="DOZ462" s="1"/>
      <c r="DPA462" s="1"/>
      <c r="DPB462" s="1"/>
      <c r="DPC462" s="1"/>
      <c r="DPD462" s="1"/>
      <c r="DPE462" s="1"/>
      <c r="DPF462" s="1"/>
      <c r="DPG462" s="1"/>
      <c r="DPH462" s="1"/>
      <c r="DPI462" s="1"/>
      <c r="DPJ462" s="1"/>
      <c r="DPK462" s="1"/>
      <c r="DPL462" s="1"/>
      <c r="DPM462" s="1"/>
      <c r="DPN462" s="1"/>
      <c r="DPO462" s="1"/>
      <c r="DPP462" s="1"/>
      <c r="DPQ462" s="1"/>
      <c r="DPR462" s="1"/>
      <c r="DPS462" s="1"/>
      <c r="DPT462" s="1"/>
      <c r="DPU462" s="1"/>
      <c r="DPV462" s="1"/>
      <c r="DPW462" s="1"/>
      <c r="DPX462" s="1"/>
      <c r="DPY462" s="1"/>
      <c r="DPZ462" s="1"/>
      <c r="DQA462" s="1"/>
      <c r="DQB462" s="1"/>
      <c r="DQC462" s="1"/>
      <c r="DQD462" s="1"/>
      <c r="DQE462" s="1"/>
      <c r="DQF462" s="1"/>
      <c r="DQG462" s="1"/>
      <c r="DQH462" s="1"/>
      <c r="DQI462" s="1"/>
      <c r="DQJ462" s="1"/>
      <c r="DQK462" s="1"/>
      <c r="DQL462" s="1"/>
      <c r="DQM462" s="1"/>
      <c r="DQN462" s="1"/>
      <c r="DQO462" s="1"/>
      <c r="DQP462" s="1"/>
      <c r="DQQ462" s="1"/>
      <c r="DQR462" s="1"/>
      <c r="DQS462" s="1"/>
      <c r="DQT462" s="1"/>
      <c r="DQU462" s="1"/>
      <c r="DQV462" s="1"/>
      <c r="DQW462" s="1"/>
      <c r="DQX462" s="1"/>
      <c r="DQY462" s="1"/>
      <c r="DQZ462" s="1"/>
      <c r="DRA462" s="1"/>
      <c r="DRB462" s="1"/>
      <c r="DRC462" s="1"/>
      <c r="DRD462" s="1"/>
      <c r="DRE462" s="1"/>
      <c r="DRF462" s="1"/>
      <c r="DRG462" s="1"/>
      <c r="DRH462" s="1"/>
      <c r="DRI462" s="1"/>
      <c r="DRJ462" s="1"/>
      <c r="DRK462" s="1"/>
      <c r="DRL462" s="1"/>
      <c r="DRM462" s="1"/>
      <c r="DRN462" s="1"/>
      <c r="DRO462" s="1"/>
      <c r="DRP462" s="1"/>
      <c r="DRQ462" s="1"/>
      <c r="DRR462" s="1"/>
      <c r="DRS462" s="1"/>
      <c r="DRT462" s="1"/>
      <c r="DRU462" s="1"/>
      <c r="DRV462" s="1"/>
      <c r="DRW462" s="1"/>
      <c r="DRX462" s="1"/>
      <c r="DRY462" s="1"/>
      <c r="DRZ462" s="1"/>
      <c r="DSA462" s="1"/>
      <c r="DSB462" s="1"/>
      <c r="DSC462" s="1"/>
      <c r="DSD462" s="1"/>
      <c r="DSE462" s="1"/>
      <c r="DSF462" s="1"/>
      <c r="DSG462" s="1"/>
      <c r="DSH462" s="1"/>
      <c r="DSI462" s="1"/>
      <c r="DSJ462" s="1"/>
      <c r="DSK462" s="1"/>
      <c r="DSL462" s="1"/>
      <c r="DSM462" s="1"/>
      <c r="DSN462" s="1"/>
      <c r="DSO462" s="1"/>
      <c r="DSP462" s="1"/>
      <c r="DSQ462" s="1"/>
      <c r="DSR462" s="1"/>
      <c r="DSS462" s="1"/>
      <c r="DST462" s="1"/>
      <c r="DSU462" s="1"/>
      <c r="DSV462" s="1"/>
      <c r="DSW462" s="1"/>
      <c r="DSX462" s="1"/>
      <c r="DSY462" s="1"/>
      <c r="DSZ462" s="1"/>
      <c r="DTA462" s="1"/>
      <c r="DTB462" s="1"/>
      <c r="DTC462" s="1"/>
      <c r="DTD462" s="1"/>
      <c r="DTE462" s="1"/>
      <c r="DTF462" s="1"/>
      <c r="DTG462" s="1"/>
      <c r="DTH462" s="1"/>
      <c r="DTI462" s="1"/>
      <c r="DTJ462" s="1"/>
      <c r="DTK462" s="1"/>
      <c r="DTL462" s="1"/>
      <c r="DTM462" s="1"/>
      <c r="DTN462" s="1"/>
      <c r="DTO462" s="1"/>
      <c r="DTP462" s="1"/>
      <c r="DTQ462" s="1"/>
      <c r="DTR462" s="1"/>
      <c r="DTS462" s="1"/>
      <c r="DTT462" s="1"/>
      <c r="DTU462" s="1"/>
      <c r="DTV462" s="1"/>
      <c r="DTW462" s="1"/>
      <c r="DTX462" s="1"/>
      <c r="DTY462" s="1"/>
      <c r="DTZ462" s="1"/>
      <c r="DUA462" s="1"/>
      <c r="DUB462" s="1"/>
      <c r="DUC462" s="1"/>
      <c r="DUD462" s="1"/>
      <c r="DUE462" s="1"/>
      <c r="DUF462" s="1"/>
      <c r="DUG462" s="1"/>
      <c r="DUH462" s="1"/>
      <c r="DUI462" s="1"/>
      <c r="DUJ462" s="1"/>
      <c r="DUK462" s="1"/>
      <c r="DUL462" s="1"/>
      <c r="DUM462" s="1"/>
      <c r="DUN462" s="1"/>
      <c r="DUO462" s="1"/>
      <c r="DUP462" s="1"/>
      <c r="DUQ462" s="1"/>
      <c r="DUR462" s="1"/>
      <c r="DUS462" s="1"/>
      <c r="DUT462" s="1"/>
      <c r="DUU462" s="1"/>
      <c r="DUV462" s="1"/>
      <c r="DUW462" s="1"/>
      <c r="DUX462" s="1"/>
      <c r="DUY462" s="1"/>
      <c r="DUZ462" s="1"/>
      <c r="DVA462" s="1"/>
      <c r="DVB462" s="1"/>
      <c r="DVC462" s="1"/>
      <c r="DVD462" s="1"/>
      <c r="DVE462" s="1"/>
      <c r="DVF462" s="1"/>
      <c r="DVG462" s="1"/>
      <c r="DVH462" s="1"/>
      <c r="DVI462" s="1"/>
      <c r="DVJ462" s="1"/>
      <c r="DVK462" s="1"/>
      <c r="DVL462" s="1"/>
      <c r="DVM462" s="1"/>
      <c r="DVN462" s="1"/>
      <c r="DVO462" s="1"/>
      <c r="DVP462" s="1"/>
      <c r="DVQ462" s="1"/>
      <c r="DVR462" s="1"/>
      <c r="DVS462" s="1"/>
      <c r="DVT462" s="1"/>
      <c r="DVU462" s="1"/>
      <c r="DVV462" s="1"/>
      <c r="DVW462" s="1"/>
      <c r="DVX462" s="1"/>
      <c r="DVY462" s="1"/>
      <c r="DVZ462" s="1"/>
      <c r="DWA462" s="1"/>
      <c r="DWB462" s="1"/>
      <c r="DWC462" s="1"/>
      <c r="DWD462" s="1"/>
      <c r="DWE462" s="1"/>
      <c r="DWF462" s="1"/>
      <c r="DWG462" s="1"/>
      <c r="DWH462" s="1"/>
      <c r="DWI462" s="1"/>
      <c r="DWJ462" s="1"/>
      <c r="DWK462" s="1"/>
      <c r="DWL462" s="1"/>
      <c r="DWM462" s="1"/>
      <c r="DWN462" s="1"/>
      <c r="DWO462" s="1"/>
      <c r="DWP462" s="1"/>
      <c r="DWQ462" s="1"/>
      <c r="DWR462" s="1"/>
      <c r="DWS462" s="1"/>
      <c r="DWT462" s="1"/>
      <c r="DWU462" s="1"/>
      <c r="DWV462" s="1"/>
      <c r="DWW462" s="1"/>
      <c r="DWX462" s="1"/>
      <c r="DWY462" s="1"/>
      <c r="DWZ462" s="1"/>
      <c r="DXA462" s="1"/>
      <c r="DXB462" s="1"/>
      <c r="DXC462" s="1"/>
      <c r="DXD462" s="1"/>
      <c r="DXE462" s="1"/>
      <c r="DXF462" s="1"/>
      <c r="DXG462" s="1"/>
      <c r="DXH462" s="1"/>
      <c r="DXI462" s="1"/>
      <c r="DXJ462" s="1"/>
      <c r="DXK462" s="1"/>
      <c r="DXL462" s="1"/>
      <c r="DXM462" s="1"/>
      <c r="DXN462" s="1"/>
      <c r="DXO462" s="1"/>
      <c r="DXP462" s="1"/>
      <c r="DXQ462" s="1"/>
      <c r="DXR462" s="1"/>
      <c r="DXS462" s="1"/>
      <c r="DXT462" s="1"/>
      <c r="DXU462" s="1"/>
      <c r="DXV462" s="1"/>
      <c r="DXW462" s="1"/>
      <c r="DXX462" s="1"/>
      <c r="DXY462" s="1"/>
      <c r="DXZ462" s="1"/>
      <c r="DYA462" s="1"/>
      <c r="DYB462" s="1"/>
      <c r="DYC462" s="1"/>
      <c r="DYD462" s="1"/>
      <c r="DYE462" s="1"/>
      <c r="DYF462" s="1"/>
      <c r="DYG462" s="1"/>
      <c r="DYH462" s="1"/>
      <c r="DYI462" s="1"/>
      <c r="DYJ462" s="1"/>
      <c r="DYK462" s="1"/>
      <c r="DYL462" s="1"/>
      <c r="DYM462" s="1"/>
      <c r="DYN462" s="1"/>
      <c r="DYO462" s="1"/>
      <c r="DYP462" s="1"/>
      <c r="DYQ462" s="1"/>
      <c r="DYR462" s="1"/>
      <c r="DYS462" s="1"/>
      <c r="DYT462" s="1"/>
      <c r="DYU462" s="1"/>
      <c r="DYV462" s="1"/>
      <c r="DYW462" s="1"/>
      <c r="DYX462" s="1"/>
      <c r="DYY462" s="1"/>
      <c r="DYZ462" s="1"/>
      <c r="DZA462" s="1"/>
      <c r="DZB462" s="1"/>
      <c r="DZC462" s="1"/>
      <c r="DZD462" s="1"/>
      <c r="DZE462" s="1"/>
      <c r="DZF462" s="1"/>
      <c r="DZG462" s="1"/>
      <c r="DZH462" s="1"/>
      <c r="DZI462" s="1"/>
      <c r="DZJ462" s="1"/>
      <c r="DZK462" s="1"/>
      <c r="DZL462" s="1"/>
      <c r="DZM462" s="1"/>
      <c r="DZN462" s="1"/>
      <c r="DZO462" s="1"/>
      <c r="DZP462" s="1"/>
      <c r="DZQ462" s="1"/>
      <c r="DZR462" s="1"/>
      <c r="DZS462" s="1"/>
      <c r="DZT462" s="1"/>
      <c r="DZU462" s="1"/>
      <c r="DZV462" s="1"/>
      <c r="DZW462" s="1"/>
      <c r="DZX462" s="1"/>
      <c r="DZY462" s="1"/>
      <c r="DZZ462" s="1"/>
      <c r="EAA462" s="1"/>
      <c r="EAB462" s="1"/>
      <c r="EAC462" s="1"/>
      <c r="EAD462" s="1"/>
      <c r="EAE462" s="1"/>
      <c r="EAF462" s="1"/>
      <c r="EAG462" s="1"/>
      <c r="EAH462" s="1"/>
      <c r="EAI462" s="1"/>
      <c r="EAJ462" s="1"/>
      <c r="EAK462" s="1"/>
      <c r="EAL462" s="1"/>
      <c r="EAM462" s="1"/>
      <c r="EAN462" s="1"/>
      <c r="EAO462" s="1"/>
      <c r="EAP462" s="1"/>
      <c r="EAQ462" s="1"/>
      <c r="EAR462" s="1"/>
      <c r="EAS462" s="1"/>
      <c r="EAT462" s="1"/>
      <c r="EAU462" s="1"/>
      <c r="EAV462" s="1"/>
      <c r="EAW462" s="1"/>
      <c r="EAX462" s="1"/>
      <c r="EAY462" s="1"/>
      <c r="EAZ462" s="1"/>
      <c r="EBA462" s="1"/>
      <c r="EBB462" s="1"/>
      <c r="EBC462" s="1"/>
      <c r="EBD462" s="1"/>
      <c r="EBE462" s="1"/>
      <c r="EBF462" s="1"/>
      <c r="EBG462" s="1"/>
      <c r="EBH462" s="1"/>
      <c r="EBI462" s="1"/>
      <c r="EBJ462" s="1"/>
      <c r="EBK462" s="1"/>
      <c r="EBL462" s="1"/>
      <c r="EBM462" s="1"/>
      <c r="EBN462" s="1"/>
      <c r="EBO462" s="1"/>
      <c r="EBP462" s="1"/>
      <c r="EBQ462" s="1"/>
      <c r="EBR462" s="1"/>
      <c r="EBS462" s="1"/>
      <c r="EBT462" s="1"/>
      <c r="EBU462" s="1"/>
      <c r="EBV462" s="1"/>
      <c r="EBW462" s="1"/>
      <c r="EBX462" s="1"/>
      <c r="EBY462" s="1"/>
      <c r="EBZ462" s="1"/>
      <c r="ECA462" s="1"/>
      <c r="ECB462" s="1"/>
      <c r="ECC462" s="1"/>
      <c r="ECD462" s="1"/>
      <c r="ECE462" s="1"/>
      <c r="ECF462" s="1"/>
      <c r="ECG462" s="1"/>
      <c r="ECH462" s="1"/>
      <c r="ECI462" s="1"/>
      <c r="ECJ462" s="1"/>
      <c r="ECK462" s="1"/>
      <c r="ECL462" s="1"/>
      <c r="ECM462" s="1"/>
      <c r="ECN462" s="1"/>
      <c r="ECO462" s="1"/>
      <c r="ECP462" s="1"/>
      <c r="ECQ462" s="1"/>
      <c r="ECR462" s="1"/>
      <c r="ECS462" s="1"/>
      <c r="ECT462" s="1"/>
      <c r="ECU462" s="1"/>
      <c r="ECV462" s="1"/>
      <c r="ECW462" s="1"/>
      <c r="ECX462" s="1"/>
      <c r="ECY462" s="1"/>
      <c r="ECZ462" s="1"/>
      <c r="EDA462" s="1"/>
      <c r="EDB462" s="1"/>
      <c r="EDC462" s="1"/>
      <c r="EDD462" s="1"/>
      <c r="EDE462" s="1"/>
      <c r="EDF462" s="1"/>
      <c r="EDG462" s="1"/>
      <c r="EDH462" s="1"/>
      <c r="EDI462" s="1"/>
      <c r="EDJ462" s="1"/>
      <c r="EDK462" s="1"/>
      <c r="EDL462" s="1"/>
      <c r="EDM462" s="1"/>
      <c r="EDN462" s="1"/>
      <c r="EDO462" s="1"/>
      <c r="EDP462" s="1"/>
      <c r="EDQ462" s="1"/>
      <c r="EDR462" s="1"/>
      <c r="EDS462" s="1"/>
      <c r="EDT462" s="1"/>
      <c r="EDU462" s="1"/>
      <c r="EDV462" s="1"/>
      <c r="EDW462" s="1"/>
      <c r="EDX462" s="1"/>
      <c r="EDY462" s="1"/>
      <c r="EDZ462" s="1"/>
      <c r="EEA462" s="1"/>
      <c r="EEB462" s="1"/>
      <c r="EEC462" s="1"/>
      <c r="EED462" s="1"/>
      <c r="EEE462" s="1"/>
      <c r="EEF462" s="1"/>
      <c r="EEG462" s="1"/>
      <c r="EEH462" s="1"/>
      <c r="EEI462" s="1"/>
      <c r="EEJ462" s="1"/>
      <c r="EEK462" s="1"/>
      <c r="EEL462" s="1"/>
      <c r="EEM462" s="1"/>
      <c r="EEN462" s="1"/>
      <c r="EEO462" s="1"/>
      <c r="EEP462" s="1"/>
      <c r="EEQ462" s="1"/>
      <c r="EER462" s="1"/>
      <c r="EES462" s="1"/>
      <c r="EET462" s="1"/>
      <c r="EEU462" s="1"/>
      <c r="EEV462" s="1"/>
      <c r="EEW462" s="1"/>
      <c r="EEX462" s="1"/>
      <c r="EEY462" s="1"/>
      <c r="EEZ462" s="1"/>
      <c r="EFA462" s="1"/>
      <c r="EFB462" s="1"/>
      <c r="EFC462" s="1"/>
      <c r="EFD462" s="1"/>
      <c r="EFE462" s="1"/>
      <c r="EFF462" s="1"/>
      <c r="EFG462" s="1"/>
      <c r="EFH462" s="1"/>
      <c r="EFI462" s="1"/>
      <c r="EFJ462" s="1"/>
      <c r="EFK462" s="1"/>
      <c r="EFL462" s="1"/>
      <c r="EFM462" s="1"/>
      <c r="EFN462" s="1"/>
      <c r="EFO462" s="1"/>
      <c r="EFP462" s="1"/>
      <c r="EFQ462" s="1"/>
      <c r="EFR462" s="1"/>
      <c r="EFS462" s="1"/>
      <c r="EFT462" s="1"/>
      <c r="EFU462" s="1"/>
      <c r="EFV462" s="1"/>
      <c r="EFW462" s="1"/>
      <c r="EFX462" s="1"/>
      <c r="EFY462" s="1"/>
      <c r="EFZ462" s="1"/>
      <c r="EGA462" s="1"/>
      <c r="EGB462" s="1"/>
      <c r="EGC462" s="1"/>
      <c r="EGD462" s="1"/>
      <c r="EGE462" s="1"/>
      <c r="EGF462" s="1"/>
      <c r="EGG462" s="1"/>
      <c r="EGH462" s="1"/>
      <c r="EGI462" s="1"/>
      <c r="EGJ462" s="1"/>
      <c r="EGK462" s="1"/>
      <c r="EGL462" s="1"/>
      <c r="EGM462" s="1"/>
      <c r="EGN462" s="1"/>
      <c r="EGO462" s="1"/>
      <c r="EGP462" s="1"/>
      <c r="EGQ462" s="1"/>
      <c r="EGR462" s="1"/>
      <c r="EGS462" s="1"/>
      <c r="EGT462" s="1"/>
      <c r="EGU462" s="1"/>
      <c r="EGV462" s="1"/>
      <c r="EGW462" s="1"/>
      <c r="EGX462" s="1"/>
      <c r="EGY462" s="1"/>
      <c r="EGZ462" s="1"/>
      <c r="EHA462" s="1"/>
      <c r="EHB462" s="1"/>
      <c r="EHC462" s="1"/>
      <c r="EHD462" s="1"/>
      <c r="EHE462" s="1"/>
      <c r="EHF462" s="1"/>
      <c r="EHG462" s="1"/>
      <c r="EHH462" s="1"/>
      <c r="EHI462" s="1"/>
      <c r="EHJ462" s="1"/>
      <c r="EHK462" s="1"/>
      <c r="EHL462" s="1"/>
      <c r="EHM462" s="1"/>
      <c r="EHN462" s="1"/>
      <c r="EHO462" s="1"/>
      <c r="EHP462" s="1"/>
      <c r="EHQ462" s="1"/>
      <c r="EHR462" s="1"/>
      <c r="EHS462" s="1"/>
      <c r="EHT462" s="1"/>
      <c r="EHU462" s="1"/>
      <c r="EHV462" s="1"/>
      <c r="EHW462" s="1"/>
      <c r="EHX462" s="1"/>
      <c r="EHY462" s="1"/>
      <c r="EHZ462" s="1"/>
      <c r="EIA462" s="1"/>
      <c r="EIB462" s="1"/>
      <c r="EIC462" s="1"/>
      <c r="EID462" s="1"/>
      <c r="EIE462" s="1"/>
      <c r="EIF462" s="1"/>
      <c r="EIG462" s="1"/>
      <c r="EIH462" s="1"/>
      <c r="EII462" s="1"/>
      <c r="EIJ462" s="1"/>
      <c r="EIK462" s="1"/>
      <c r="EIL462" s="1"/>
      <c r="EIM462" s="1"/>
      <c r="EIN462" s="1"/>
      <c r="EIO462" s="1"/>
      <c r="EIP462" s="1"/>
      <c r="EIQ462" s="1"/>
      <c r="EIR462" s="1"/>
      <c r="EIS462" s="1"/>
      <c r="EIT462" s="1"/>
      <c r="EIU462" s="1"/>
      <c r="EIV462" s="1"/>
      <c r="EIW462" s="1"/>
      <c r="EIX462" s="1"/>
      <c r="EIY462" s="1"/>
      <c r="EIZ462" s="1"/>
      <c r="EJA462" s="1"/>
      <c r="EJB462" s="1"/>
      <c r="EJC462" s="1"/>
      <c r="EJD462" s="1"/>
      <c r="EJE462" s="1"/>
      <c r="EJF462" s="1"/>
      <c r="EJG462" s="1"/>
      <c r="EJH462" s="1"/>
      <c r="EJI462" s="1"/>
      <c r="EJJ462" s="1"/>
      <c r="EJK462" s="1"/>
      <c r="EJL462" s="1"/>
      <c r="EJM462" s="1"/>
      <c r="EJN462" s="1"/>
      <c r="EJO462" s="1"/>
      <c r="EJP462" s="1"/>
      <c r="EJQ462" s="1"/>
      <c r="EJR462" s="1"/>
      <c r="EJS462" s="1"/>
      <c r="EJT462" s="1"/>
      <c r="EJU462" s="1"/>
      <c r="EJV462" s="1"/>
      <c r="EJW462" s="1"/>
      <c r="EJX462" s="1"/>
      <c r="EJY462" s="1"/>
      <c r="EJZ462" s="1"/>
      <c r="EKA462" s="1"/>
      <c r="EKB462" s="1"/>
      <c r="EKC462" s="1"/>
      <c r="EKD462" s="1"/>
      <c r="EKE462" s="1"/>
      <c r="EKF462" s="1"/>
      <c r="EKG462" s="1"/>
      <c r="EKH462" s="1"/>
      <c r="EKI462" s="1"/>
      <c r="EKJ462" s="1"/>
      <c r="EKK462" s="1"/>
      <c r="EKL462" s="1"/>
      <c r="EKM462" s="1"/>
      <c r="EKN462" s="1"/>
      <c r="EKO462" s="1"/>
      <c r="EKP462" s="1"/>
      <c r="EKQ462" s="1"/>
      <c r="EKR462" s="1"/>
      <c r="EKS462" s="1"/>
      <c r="EKT462" s="1"/>
      <c r="EKU462" s="1"/>
      <c r="EKV462" s="1"/>
      <c r="EKW462" s="1"/>
      <c r="EKX462" s="1"/>
      <c r="EKY462" s="1"/>
      <c r="EKZ462" s="1"/>
      <c r="ELA462" s="1"/>
      <c r="ELB462" s="1"/>
      <c r="ELC462" s="1"/>
      <c r="ELD462" s="1"/>
      <c r="ELE462" s="1"/>
      <c r="ELF462" s="1"/>
      <c r="ELG462" s="1"/>
      <c r="ELH462" s="1"/>
      <c r="ELI462" s="1"/>
      <c r="ELJ462" s="1"/>
      <c r="ELK462" s="1"/>
      <c r="ELL462" s="1"/>
      <c r="ELM462" s="1"/>
      <c r="ELN462" s="1"/>
      <c r="ELO462" s="1"/>
      <c r="ELP462" s="1"/>
      <c r="ELQ462" s="1"/>
      <c r="ELR462" s="1"/>
      <c r="ELS462" s="1"/>
      <c r="ELT462" s="1"/>
      <c r="ELU462" s="1"/>
      <c r="ELV462" s="1"/>
      <c r="ELW462" s="1"/>
      <c r="ELX462" s="1"/>
      <c r="ELY462" s="1"/>
      <c r="ELZ462" s="1"/>
      <c r="EMA462" s="1"/>
      <c r="EMB462" s="1"/>
      <c r="EMC462" s="1"/>
      <c r="EMD462" s="1"/>
      <c r="EME462" s="1"/>
      <c r="EMF462" s="1"/>
      <c r="EMG462" s="1"/>
      <c r="EMH462" s="1"/>
      <c r="EMI462" s="1"/>
      <c r="EMJ462" s="1"/>
      <c r="EMK462" s="1"/>
      <c r="EML462" s="1"/>
      <c r="EMM462" s="1"/>
      <c r="EMN462" s="1"/>
      <c r="EMO462" s="1"/>
      <c r="EMP462" s="1"/>
      <c r="EMQ462" s="1"/>
      <c r="EMR462" s="1"/>
      <c r="EMS462" s="1"/>
      <c r="EMT462" s="1"/>
      <c r="EMU462" s="1"/>
      <c r="EMV462" s="1"/>
      <c r="EMW462" s="1"/>
      <c r="EMX462" s="1"/>
      <c r="EMY462" s="1"/>
      <c r="EMZ462" s="1"/>
      <c r="ENA462" s="1"/>
      <c r="ENB462" s="1"/>
      <c r="ENC462" s="1"/>
      <c r="END462" s="1"/>
      <c r="ENE462" s="1"/>
      <c r="ENF462" s="1"/>
      <c r="ENG462" s="1"/>
      <c r="ENH462" s="1"/>
      <c r="ENI462" s="1"/>
      <c r="ENJ462" s="1"/>
      <c r="ENK462" s="1"/>
      <c r="ENL462" s="1"/>
      <c r="ENM462" s="1"/>
      <c r="ENN462" s="1"/>
      <c r="ENO462" s="1"/>
      <c r="ENP462" s="1"/>
      <c r="ENQ462" s="1"/>
      <c r="ENR462" s="1"/>
      <c r="ENS462" s="1"/>
      <c r="ENT462" s="1"/>
      <c r="ENU462" s="1"/>
      <c r="ENV462" s="1"/>
      <c r="ENW462" s="1"/>
      <c r="ENX462" s="1"/>
      <c r="ENY462" s="1"/>
      <c r="ENZ462" s="1"/>
      <c r="EOA462" s="1"/>
      <c r="EOB462" s="1"/>
      <c r="EOC462" s="1"/>
      <c r="EOD462" s="1"/>
      <c r="EOE462" s="1"/>
      <c r="EOF462" s="1"/>
      <c r="EOG462" s="1"/>
      <c r="EOH462" s="1"/>
      <c r="EOI462" s="1"/>
      <c r="EOJ462" s="1"/>
      <c r="EOK462" s="1"/>
      <c r="EOL462" s="1"/>
      <c r="EOM462" s="1"/>
      <c r="EON462" s="1"/>
      <c r="EOO462" s="1"/>
      <c r="EOP462" s="1"/>
      <c r="EOQ462" s="1"/>
      <c r="EOR462" s="1"/>
      <c r="EOS462" s="1"/>
      <c r="EOT462" s="1"/>
      <c r="EOU462" s="1"/>
      <c r="EOV462" s="1"/>
      <c r="EOW462" s="1"/>
      <c r="EOX462" s="1"/>
      <c r="EOY462" s="1"/>
      <c r="EOZ462" s="1"/>
      <c r="EPA462" s="1"/>
      <c r="EPB462" s="1"/>
      <c r="EPC462" s="1"/>
      <c r="EPD462" s="1"/>
      <c r="EPE462" s="1"/>
      <c r="EPF462" s="1"/>
      <c r="EPG462" s="1"/>
      <c r="EPH462" s="1"/>
      <c r="EPI462" s="1"/>
      <c r="EPJ462" s="1"/>
      <c r="EPK462" s="1"/>
      <c r="EPL462" s="1"/>
      <c r="EPM462" s="1"/>
      <c r="EPN462" s="1"/>
      <c r="EPO462" s="1"/>
      <c r="EPP462" s="1"/>
      <c r="EPQ462" s="1"/>
      <c r="EPR462" s="1"/>
      <c r="EPS462" s="1"/>
      <c r="EPT462" s="1"/>
      <c r="EPU462" s="1"/>
      <c r="EPV462" s="1"/>
      <c r="EPW462" s="1"/>
      <c r="EPX462" s="1"/>
      <c r="EPY462" s="1"/>
      <c r="EPZ462" s="1"/>
      <c r="EQA462" s="1"/>
      <c r="EQB462" s="1"/>
      <c r="EQC462" s="1"/>
      <c r="EQD462" s="1"/>
      <c r="EQE462" s="1"/>
      <c r="EQF462" s="1"/>
      <c r="EQG462" s="1"/>
      <c r="EQH462" s="1"/>
      <c r="EQI462" s="1"/>
      <c r="EQJ462" s="1"/>
      <c r="EQK462" s="1"/>
      <c r="EQL462" s="1"/>
      <c r="EQM462" s="1"/>
      <c r="EQN462" s="1"/>
      <c r="EQO462" s="1"/>
      <c r="EQP462" s="1"/>
      <c r="EQQ462" s="1"/>
      <c r="EQR462" s="1"/>
      <c r="EQS462" s="1"/>
      <c r="EQT462" s="1"/>
      <c r="EQU462" s="1"/>
      <c r="EQV462" s="1"/>
      <c r="EQW462" s="1"/>
      <c r="EQX462" s="1"/>
      <c r="EQY462" s="1"/>
      <c r="EQZ462" s="1"/>
      <c r="ERA462" s="1"/>
      <c r="ERB462" s="1"/>
      <c r="ERC462" s="1"/>
      <c r="ERD462" s="1"/>
      <c r="ERE462" s="1"/>
      <c r="ERF462" s="1"/>
      <c r="ERG462" s="1"/>
      <c r="ERH462" s="1"/>
      <c r="ERI462" s="1"/>
      <c r="ERJ462" s="1"/>
      <c r="ERK462" s="1"/>
      <c r="ERL462" s="1"/>
      <c r="ERM462" s="1"/>
      <c r="ERN462" s="1"/>
      <c r="ERO462" s="1"/>
      <c r="ERP462" s="1"/>
      <c r="ERQ462" s="1"/>
      <c r="ERR462" s="1"/>
      <c r="ERS462" s="1"/>
      <c r="ERT462" s="1"/>
      <c r="ERU462" s="1"/>
      <c r="ERV462" s="1"/>
      <c r="ERW462" s="1"/>
      <c r="ERX462" s="1"/>
      <c r="ERY462" s="1"/>
      <c r="ERZ462" s="1"/>
      <c r="ESA462" s="1"/>
      <c r="ESB462" s="1"/>
      <c r="ESC462" s="1"/>
      <c r="ESD462" s="1"/>
      <c r="ESE462" s="1"/>
      <c r="ESF462" s="1"/>
      <c r="ESG462" s="1"/>
      <c r="ESH462" s="1"/>
      <c r="ESI462" s="1"/>
      <c r="ESJ462" s="1"/>
      <c r="ESK462" s="1"/>
      <c r="ESL462" s="1"/>
      <c r="ESM462" s="1"/>
      <c r="ESN462" s="1"/>
      <c r="ESO462" s="1"/>
      <c r="ESP462" s="1"/>
      <c r="ESQ462" s="1"/>
      <c r="ESR462" s="1"/>
      <c r="ESS462" s="1"/>
      <c r="EST462" s="1"/>
      <c r="ESU462" s="1"/>
      <c r="ESV462" s="1"/>
      <c r="ESW462" s="1"/>
      <c r="ESX462" s="1"/>
      <c r="ESY462" s="1"/>
      <c r="ESZ462" s="1"/>
      <c r="ETA462" s="1"/>
      <c r="ETB462" s="1"/>
      <c r="ETC462" s="1"/>
      <c r="ETD462" s="1"/>
      <c r="ETE462" s="1"/>
      <c r="ETF462" s="1"/>
      <c r="ETG462" s="1"/>
      <c r="ETH462" s="1"/>
      <c r="ETI462" s="1"/>
      <c r="ETJ462" s="1"/>
      <c r="ETK462" s="1"/>
      <c r="ETL462" s="1"/>
      <c r="ETM462" s="1"/>
      <c r="ETN462" s="1"/>
      <c r="ETO462" s="1"/>
      <c r="ETP462" s="1"/>
      <c r="ETQ462" s="1"/>
      <c r="ETR462" s="1"/>
      <c r="ETS462" s="1"/>
      <c r="ETT462" s="1"/>
      <c r="ETU462" s="1"/>
      <c r="ETV462" s="1"/>
      <c r="ETW462" s="1"/>
      <c r="ETX462" s="1"/>
      <c r="ETY462" s="1"/>
      <c r="ETZ462" s="1"/>
      <c r="EUA462" s="1"/>
      <c r="EUB462" s="1"/>
      <c r="EUC462" s="1"/>
      <c r="EUD462" s="1"/>
      <c r="EUE462" s="1"/>
      <c r="EUF462" s="1"/>
      <c r="EUG462" s="1"/>
      <c r="EUH462" s="1"/>
      <c r="EUI462" s="1"/>
      <c r="EUJ462" s="1"/>
      <c r="EUK462" s="1"/>
      <c r="EUL462" s="1"/>
      <c r="EUM462" s="1"/>
      <c r="EUN462" s="1"/>
      <c r="EUO462" s="1"/>
      <c r="EUP462" s="1"/>
      <c r="EUQ462" s="1"/>
      <c r="EUR462" s="1"/>
      <c r="EUS462" s="1"/>
      <c r="EUT462" s="1"/>
      <c r="EUU462" s="1"/>
      <c r="EUV462" s="1"/>
      <c r="EUW462" s="1"/>
      <c r="EUX462" s="1"/>
      <c r="EUY462" s="1"/>
      <c r="EUZ462" s="1"/>
      <c r="EVA462" s="1"/>
      <c r="EVB462" s="1"/>
      <c r="EVC462" s="1"/>
      <c r="EVD462" s="1"/>
      <c r="EVE462" s="1"/>
      <c r="EVF462" s="1"/>
      <c r="EVG462" s="1"/>
      <c r="EVH462" s="1"/>
      <c r="EVI462" s="1"/>
      <c r="EVJ462" s="1"/>
      <c r="EVK462" s="1"/>
      <c r="EVL462" s="1"/>
      <c r="EVM462" s="1"/>
      <c r="EVN462" s="1"/>
      <c r="EVO462" s="1"/>
      <c r="EVP462" s="1"/>
      <c r="EVQ462" s="1"/>
      <c r="EVR462" s="1"/>
      <c r="EVS462" s="1"/>
      <c r="EVT462" s="1"/>
      <c r="EVU462" s="1"/>
      <c r="EVV462" s="1"/>
      <c r="EVW462" s="1"/>
      <c r="EVX462" s="1"/>
      <c r="EVY462" s="1"/>
      <c r="EVZ462" s="1"/>
      <c r="EWA462" s="1"/>
      <c r="EWB462" s="1"/>
      <c r="EWC462" s="1"/>
      <c r="EWD462" s="1"/>
      <c r="EWE462" s="1"/>
      <c r="EWF462" s="1"/>
      <c r="EWG462" s="1"/>
      <c r="EWH462" s="1"/>
      <c r="EWI462" s="1"/>
      <c r="EWJ462" s="1"/>
      <c r="EWK462" s="1"/>
      <c r="EWL462" s="1"/>
      <c r="EWM462" s="1"/>
      <c r="EWN462" s="1"/>
      <c r="EWO462" s="1"/>
      <c r="EWP462" s="1"/>
      <c r="EWQ462" s="1"/>
      <c r="EWR462" s="1"/>
      <c r="EWS462" s="1"/>
      <c r="EWT462" s="1"/>
      <c r="EWU462" s="1"/>
      <c r="EWV462" s="1"/>
      <c r="EWW462" s="1"/>
      <c r="EWX462" s="1"/>
      <c r="EWY462" s="1"/>
      <c r="EWZ462" s="1"/>
      <c r="EXA462" s="1"/>
      <c r="EXB462" s="1"/>
      <c r="EXC462" s="1"/>
      <c r="EXD462" s="1"/>
      <c r="EXE462" s="1"/>
      <c r="EXF462" s="1"/>
      <c r="EXG462" s="1"/>
      <c r="EXH462" s="1"/>
      <c r="EXI462" s="1"/>
      <c r="EXJ462" s="1"/>
      <c r="EXK462" s="1"/>
      <c r="EXL462" s="1"/>
      <c r="EXM462" s="1"/>
      <c r="EXN462" s="1"/>
      <c r="EXO462" s="1"/>
      <c r="EXP462" s="1"/>
      <c r="EXQ462" s="1"/>
      <c r="EXR462" s="1"/>
      <c r="EXS462" s="1"/>
      <c r="EXT462" s="1"/>
      <c r="EXU462" s="1"/>
      <c r="EXV462" s="1"/>
      <c r="EXW462" s="1"/>
      <c r="EXX462" s="1"/>
      <c r="EXY462" s="1"/>
      <c r="EXZ462" s="1"/>
      <c r="EYA462" s="1"/>
      <c r="EYB462" s="1"/>
      <c r="EYC462" s="1"/>
      <c r="EYD462" s="1"/>
      <c r="EYE462" s="1"/>
      <c r="EYF462" s="1"/>
      <c r="EYG462" s="1"/>
      <c r="EYH462" s="1"/>
      <c r="EYI462" s="1"/>
      <c r="EYJ462" s="1"/>
      <c r="EYK462" s="1"/>
      <c r="EYL462" s="1"/>
      <c r="EYM462" s="1"/>
      <c r="EYN462" s="1"/>
      <c r="EYO462" s="1"/>
      <c r="EYP462" s="1"/>
      <c r="EYQ462" s="1"/>
      <c r="EYR462" s="1"/>
      <c r="EYS462" s="1"/>
      <c r="EYT462" s="1"/>
      <c r="EYU462" s="1"/>
      <c r="EYV462" s="1"/>
      <c r="EYW462" s="1"/>
      <c r="EYX462" s="1"/>
      <c r="EYY462" s="1"/>
      <c r="EYZ462" s="1"/>
      <c r="EZA462" s="1"/>
      <c r="EZB462" s="1"/>
      <c r="EZC462" s="1"/>
      <c r="EZD462" s="1"/>
      <c r="EZE462" s="1"/>
      <c r="EZF462" s="1"/>
      <c r="EZG462" s="1"/>
      <c r="EZH462" s="1"/>
      <c r="EZI462" s="1"/>
      <c r="EZJ462" s="1"/>
      <c r="EZK462" s="1"/>
      <c r="EZL462" s="1"/>
      <c r="EZM462" s="1"/>
      <c r="EZN462" s="1"/>
      <c r="EZO462" s="1"/>
      <c r="EZP462" s="1"/>
      <c r="EZQ462" s="1"/>
      <c r="EZR462" s="1"/>
      <c r="EZS462" s="1"/>
      <c r="EZT462" s="1"/>
      <c r="EZU462" s="1"/>
      <c r="EZV462" s="1"/>
      <c r="EZW462" s="1"/>
      <c r="EZX462" s="1"/>
      <c r="EZY462" s="1"/>
      <c r="EZZ462" s="1"/>
      <c r="FAA462" s="1"/>
      <c r="FAB462" s="1"/>
      <c r="FAC462" s="1"/>
      <c r="FAD462" s="1"/>
      <c r="FAE462" s="1"/>
      <c r="FAF462" s="1"/>
      <c r="FAG462" s="1"/>
      <c r="FAH462" s="1"/>
      <c r="FAI462" s="1"/>
      <c r="FAJ462" s="1"/>
      <c r="FAK462" s="1"/>
      <c r="FAL462" s="1"/>
      <c r="FAM462" s="1"/>
      <c r="FAN462" s="1"/>
      <c r="FAO462" s="1"/>
      <c r="FAP462" s="1"/>
      <c r="FAQ462" s="1"/>
      <c r="FAR462" s="1"/>
      <c r="FAS462" s="1"/>
      <c r="FAT462" s="1"/>
      <c r="FAU462" s="1"/>
      <c r="FAV462" s="1"/>
      <c r="FAW462" s="1"/>
      <c r="FAX462" s="1"/>
      <c r="FAY462" s="1"/>
      <c r="FAZ462" s="1"/>
      <c r="FBA462" s="1"/>
      <c r="FBB462" s="1"/>
      <c r="FBC462" s="1"/>
      <c r="FBD462" s="1"/>
      <c r="FBE462" s="1"/>
      <c r="FBF462" s="1"/>
      <c r="FBG462" s="1"/>
      <c r="FBH462" s="1"/>
      <c r="FBI462" s="1"/>
      <c r="FBJ462" s="1"/>
      <c r="FBK462" s="1"/>
      <c r="FBL462" s="1"/>
      <c r="FBM462" s="1"/>
      <c r="FBN462" s="1"/>
      <c r="FBO462" s="1"/>
      <c r="FBP462" s="1"/>
      <c r="FBQ462" s="1"/>
      <c r="FBR462" s="1"/>
      <c r="FBS462" s="1"/>
      <c r="FBT462" s="1"/>
      <c r="FBU462" s="1"/>
      <c r="FBV462" s="1"/>
      <c r="FBW462" s="1"/>
      <c r="FBX462" s="1"/>
      <c r="FBY462" s="1"/>
      <c r="FBZ462" s="1"/>
      <c r="FCA462" s="1"/>
      <c r="FCB462" s="1"/>
      <c r="FCC462" s="1"/>
      <c r="FCD462" s="1"/>
      <c r="FCE462" s="1"/>
      <c r="FCF462" s="1"/>
      <c r="FCG462" s="1"/>
      <c r="FCH462" s="1"/>
      <c r="FCI462" s="1"/>
      <c r="FCJ462" s="1"/>
      <c r="FCK462" s="1"/>
      <c r="FCL462" s="1"/>
      <c r="FCM462" s="1"/>
      <c r="FCN462" s="1"/>
      <c r="FCO462" s="1"/>
      <c r="FCP462" s="1"/>
      <c r="FCQ462" s="1"/>
      <c r="FCR462" s="1"/>
      <c r="FCS462" s="1"/>
      <c r="FCT462" s="1"/>
      <c r="FCU462" s="1"/>
      <c r="FCV462" s="1"/>
      <c r="FCW462" s="1"/>
      <c r="FCX462" s="1"/>
      <c r="FCY462" s="1"/>
      <c r="FCZ462" s="1"/>
      <c r="FDA462" s="1"/>
      <c r="FDB462" s="1"/>
      <c r="FDC462" s="1"/>
      <c r="FDD462" s="1"/>
      <c r="FDE462" s="1"/>
      <c r="FDF462" s="1"/>
      <c r="FDG462" s="1"/>
      <c r="FDH462" s="1"/>
      <c r="FDI462" s="1"/>
      <c r="FDJ462" s="1"/>
      <c r="FDK462" s="1"/>
      <c r="FDL462" s="1"/>
      <c r="FDM462" s="1"/>
      <c r="FDN462" s="1"/>
      <c r="FDO462" s="1"/>
      <c r="FDP462" s="1"/>
      <c r="FDQ462" s="1"/>
      <c r="FDR462" s="1"/>
      <c r="FDS462" s="1"/>
      <c r="FDT462" s="1"/>
      <c r="FDU462" s="1"/>
      <c r="FDV462" s="1"/>
      <c r="FDW462" s="1"/>
      <c r="FDX462" s="1"/>
      <c r="FDY462" s="1"/>
      <c r="FDZ462" s="1"/>
      <c r="FEA462" s="1"/>
      <c r="FEB462" s="1"/>
      <c r="FEC462" s="1"/>
      <c r="FED462" s="1"/>
      <c r="FEE462" s="1"/>
      <c r="FEF462" s="1"/>
      <c r="FEG462" s="1"/>
      <c r="FEH462" s="1"/>
      <c r="FEI462" s="1"/>
      <c r="FEJ462" s="1"/>
      <c r="FEK462" s="1"/>
      <c r="FEL462" s="1"/>
      <c r="FEM462" s="1"/>
      <c r="FEN462" s="1"/>
      <c r="FEO462" s="1"/>
      <c r="FEP462" s="1"/>
      <c r="FEQ462" s="1"/>
      <c r="FER462" s="1"/>
      <c r="FES462" s="1"/>
      <c r="FET462" s="1"/>
      <c r="FEU462" s="1"/>
      <c r="FEV462" s="1"/>
      <c r="FEW462" s="1"/>
      <c r="FEX462" s="1"/>
      <c r="FEY462" s="1"/>
      <c r="FEZ462" s="1"/>
      <c r="FFA462" s="1"/>
      <c r="FFB462" s="1"/>
      <c r="FFC462" s="1"/>
      <c r="FFD462" s="1"/>
      <c r="FFE462" s="1"/>
      <c r="FFF462" s="1"/>
      <c r="FFG462" s="1"/>
      <c r="FFH462" s="1"/>
      <c r="FFI462" s="1"/>
      <c r="FFJ462" s="1"/>
      <c r="FFK462" s="1"/>
      <c r="FFL462" s="1"/>
      <c r="FFM462" s="1"/>
      <c r="FFN462" s="1"/>
      <c r="FFO462" s="1"/>
      <c r="FFP462" s="1"/>
      <c r="FFQ462" s="1"/>
      <c r="FFR462" s="1"/>
      <c r="FFS462" s="1"/>
      <c r="FFT462" s="1"/>
      <c r="FFU462" s="1"/>
      <c r="FFV462" s="1"/>
      <c r="FFW462" s="1"/>
      <c r="FFX462" s="1"/>
      <c r="FFY462" s="1"/>
      <c r="FFZ462" s="1"/>
      <c r="FGA462" s="1"/>
      <c r="FGB462" s="1"/>
      <c r="FGC462" s="1"/>
      <c r="FGD462" s="1"/>
      <c r="FGE462" s="1"/>
      <c r="FGF462" s="1"/>
      <c r="FGG462" s="1"/>
      <c r="FGH462" s="1"/>
      <c r="FGI462" s="1"/>
      <c r="FGJ462" s="1"/>
      <c r="FGK462" s="1"/>
      <c r="FGL462" s="1"/>
      <c r="FGM462" s="1"/>
      <c r="FGN462" s="1"/>
      <c r="FGO462" s="1"/>
      <c r="FGP462" s="1"/>
      <c r="FGQ462" s="1"/>
      <c r="FGR462" s="1"/>
      <c r="FGS462" s="1"/>
      <c r="FGT462" s="1"/>
      <c r="FGU462" s="1"/>
      <c r="FGV462" s="1"/>
      <c r="FGW462" s="1"/>
      <c r="FGX462" s="1"/>
      <c r="FGY462" s="1"/>
      <c r="FGZ462" s="1"/>
      <c r="FHA462" s="1"/>
      <c r="FHB462" s="1"/>
      <c r="FHC462" s="1"/>
      <c r="FHD462" s="1"/>
      <c r="FHE462" s="1"/>
      <c r="FHF462" s="1"/>
      <c r="FHG462" s="1"/>
      <c r="FHH462" s="1"/>
      <c r="FHI462" s="1"/>
      <c r="FHJ462" s="1"/>
      <c r="FHK462" s="1"/>
      <c r="FHL462" s="1"/>
      <c r="FHM462" s="1"/>
      <c r="FHN462" s="1"/>
      <c r="FHO462" s="1"/>
      <c r="FHP462" s="1"/>
      <c r="FHQ462" s="1"/>
      <c r="FHR462" s="1"/>
      <c r="FHS462" s="1"/>
      <c r="FHT462" s="1"/>
      <c r="FHU462" s="1"/>
      <c r="FHV462" s="1"/>
      <c r="FHW462" s="1"/>
      <c r="FHX462" s="1"/>
      <c r="FHY462" s="1"/>
      <c r="FHZ462" s="1"/>
      <c r="FIA462" s="1"/>
      <c r="FIB462" s="1"/>
      <c r="FIC462" s="1"/>
      <c r="FID462" s="1"/>
      <c r="FIE462" s="1"/>
      <c r="FIF462" s="1"/>
      <c r="FIG462" s="1"/>
      <c r="FIH462" s="1"/>
      <c r="FII462" s="1"/>
      <c r="FIJ462" s="1"/>
      <c r="FIK462" s="1"/>
      <c r="FIL462" s="1"/>
      <c r="FIM462" s="1"/>
      <c r="FIN462" s="1"/>
      <c r="FIO462" s="1"/>
      <c r="FIP462" s="1"/>
      <c r="FIQ462" s="1"/>
      <c r="FIR462" s="1"/>
      <c r="FIS462" s="1"/>
      <c r="FIT462" s="1"/>
      <c r="FIU462" s="1"/>
      <c r="FIV462" s="1"/>
      <c r="FIW462" s="1"/>
      <c r="FIX462" s="1"/>
      <c r="FIY462" s="1"/>
      <c r="FIZ462" s="1"/>
      <c r="FJA462" s="1"/>
      <c r="FJB462" s="1"/>
      <c r="FJC462" s="1"/>
      <c r="FJD462" s="1"/>
      <c r="FJE462" s="1"/>
      <c r="FJF462" s="1"/>
      <c r="FJG462" s="1"/>
      <c r="FJH462" s="1"/>
      <c r="FJI462" s="1"/>
      <c r="FJJ462" s="1"/>
      <c r="FJK462" s="1"/>
      <c r="FJL462" s="1"/>
      <c r="FJM462" s="1"/>
      <c r="FJN462" s="1"/>
      <c r="FJO462" s="1"/>
      <c r="FJP462" s="1"/>
      <c r="FJQ462" s="1"/>
      <c r="FJR462" s="1"/>
      <c r="FJS462" s="1"/>
      <c r="FJT462" s="1"/>
      <c r="FJU462" s="1"/>
      <c r="FJV462" s="1"/>
      <c r="FJW462" s="1"/>
      <c r="FJX462" s="1"/>
      <c r="FJY462" s="1"/>
      <c r="FJZ462" s="1"/>
      <c r="FKA462" s="1"/>
      <c r="FKB462" s="1"/>
      <c r="FKC462" s="1"/>
      <c r="FKD462" s="1"/>
      <c r="FKE462" s="1"/>
      <c r="FKF462" s="1"/>
      <c r="FKG462" s="1"/>
      <c r="FKH462" s="1"/>
      <c r="FKI462" s="1"/>
      <c r="FKJ462" s="1"/>
      <c r="FKK462" s="1"/>
      <c r="FKL462" s="1"/>
      <c r="FKM462" s="1"/>
      <c r="FKN462" s="1"/>
      <c r="FKO462" s="1"/>
      <c r="FKP462" s="1"/>
      <c r="FKQ462" s="1"/>
      <c r="FKR462" s="1"/>
      <c r="FKS462" s="1"/>
      <c r="FKT462" s="1"/>
      <c r="FKU462" s="1"/>
      <c r="FKV462" s="1"/>
      <c r="FKW462" s="1"/>
      <c r="FKX462" s="1"/>
      <c r="FKY462" s="1"/>
      <c r="FKZ462" s="1"/>
      <c r="FLA462" s="1"/>
      <c r="FLB462" s="1"/>
      <c r="FLC462" s="1"/>
      <c r="FLD462" s="1"/>
      <c r="FLE462" s="1"/>
      <c r="FLF462" s="1"/>
      <c r="FLG462" s="1"/>
      <c r="FLH462" s="1"/>
      <c r="FLI462" s="1"/>
      <c r="FLJ462" s="1"/>
      <c r="FLK462" s="1"/>
      <c r="FLL462" s="1"/>
      <c r="FLM462" s="1"/>
      <c r="FLN462" s="1"/>
      <c r="FLO462" s="1"/>
      <c r="FLP462" s="1"/>
      <c r="FLQ462" s="1"/>
      <c r="FLR462" s="1"/>
      <c r="FLS462" s="1"/>
      <c r="FLT462" s="1"/>
      <c r="FLU462" s="1"/>
      <c r="FLV462" s="1"/>
      <c r="FLW462" s="1"/>
      <c r="FLX462" s="1"/>
      <c r="FLY462" s="1"/>
      <c r="FLZ462" s="1"/>
      <c r="FMA462" s="1"/>
      <c r="FMB462" s="1"/>
      <c r="FMC462" s="1"/>
      <c r="FMD462" s="1"/>
      <c r="FME462" s="1"/>
      <c r="FMF462" s="1"/>
      <c r="FMG462" s="1"/>
      <c r="FMH462" s="1"/>
      <c r="FMI462" s="1"/>
      <c r="FMJ462" s="1"/>
      <c r="FMK462" s="1"/>
      <c r="FML462" s="1"/>
      <c r="FMM462" s="1"/>
      <c r="FMN462" s="1"/>
      <c r="FMO462" s="1"/>
      <c r="FMP462" s="1"/>
      <c r="FMQ462" s="1"/>
      <c r="FMR462" s="1"/>
      <c r="FMS462" s="1"/>
      <c r="FMT462" s="1"/>
      <c r="FMU462" s="1"/>
      <c r="FMV462" s="1"/>
      <c r="FMW462" s="1"/>
      <c r="FMX462" s="1"/>
      <c r="FMY462" s="1"/>
      <c r="FMZ462" s="1"/>
      <c r="FNA462" s="1"/>
      <c r="FNB462" s="1"/>
      <c r="FNC462" s="1"/>
      <c r="FND462" s="1"/>
      <c r="FNE462" s="1"/>
      <c r="FNF462" s="1"/>
      <c r="FNG462" s="1"/>
      <c r="FNH462" s="1"/>
      <c r="FNI462" s="1"/>
      <c r="FNJ462" s="1"/>
      <c r="FNK462" s="1"/>
      <c r="FNL462" s="1"/>
      <c r="FNM462" s="1"/>
      <c r="FNN462" s="1"/>
      <c r="FNO462" s="1"/>
      <c r="FNP462" s="1"/>
      <c r="FNQ462" s="1"/>
      <c r="FNR462" s="1"/>
      <c r="FNS462" s="1"/>
      <c r="FNT462" s="1"/>
      <c r="FNU462" s="1"/>
      <c r="FNV462" s="1"/>
      <c r="FNW462" s="1"/>
      <c r="FNX462" s="1"/>
      <c r="FNY462" s="1"/>
      <c r="FNZ462" s="1"/>
      <c r="FOA462" s="1"/>
      <c r="FOB462" s="1"/>
      <c r="FOC462" s="1"/>
      <c r="FOD462" s="1"/>
      <c r="FOE462" s="1"/>
      <c r="FOF462" s="1"/>
      <c r="FOG462" s="1"/>
      <c r="FOH462" s="1"/>
      <c r="FOI462" s="1"/>
      <c r="FOJ462" s="1"/>
      <c r="FOK462" s="1"/>
      <c r="FOL462" s="1"/>
      <c r="FOM462" s="1"/>
      <c r="FON462" s="1"/>
      <c r="FOO462" s="1"/>
      <c r="FOP462" s="1"/>
      <c r="FOQ462" s="1"/>
      <c r="FOR462" s="1"/>
      <c r="FOS462" s="1"/>
      <c r="FOT462" s="1"/>
      <c r="FOU462" s="1"/>
      <c r="FOV462" s="1"/>
      <c r="FOW462" s="1"/>
      <c r="FOX462" s="1"/>
      <c r="FOY462" s="1"/>
      <c r="FOZ462" s="1"/>
      <c r="FPA462" s="1"/>
      <c r="FPB462" s="1"/>
      <c r="FPC462" s="1"/>
      <c r="FPD462" s="1"/>
      <c r="FPE462" s="1"/>
      <c r="FPF462" s="1"/>
      <c r="FPG462" s="1"/>
      <c r="FPH462" s="1"/>
      <c r="FPI462" s="1"/>
      <c r="FPJ462" s="1"/>
      <c r="FPK462" s="1"/>
      <c r="FPL462" s="1"/>
      <c r="FPM462" s="1"/>
      <c r="FPN462" s="1"/>
      <c r="FPO462" s="1"/>
      <c r="FPP462" s="1"/>
      <c r="FPQ462" s="1"/>
      <c r="FPR462" s="1"/>
      <c r="FPS462" s="1"/>
      <c r="FPT462" s="1"/>
      <c r="FPU462" s="1"/>
      <c r="FPV462" s="1"/>
      <c r="FPW462" s="1"/>
      <c r="FPX462" s="1"/>
      <c r="FPY462" s="1"/>
      <c r="FPZ462" s="1"/>
      <c r="FQA462" s="1"/>
      <c r="FQB462" s="1"/>
      <c r="FQC462" s="1"/>
      <c r="FQD462" s="1"/>
      <c r="FQE462" s="1"/>
      <c r="FQF462" s="1"/>
      <c r="FQG462" s="1"/>
      <c r="FQH462" s="1"/>
      <c r="FQI462" s="1"/>
      <c r="FQJ462" s="1"/>
      <c r="FQK462" s="1"/>
      <c r="FQL462" s="1"/>
      <c r="FQM462" s="1"/>
      <c r="FQN462" s="1"/>
      <c r="FQO462" s="1"/>
      <c r="FQP462" s="1"/>
      <c r="FQQ462" s="1"/>
      <c r="FQR462" s="1"/>
      <c r="FQS462" s="1"/>
      <c r="FQT462" s="1"/>
      <c r="FQU462" s="1"/>
      <c r="FQV462" s="1"/>
      <c r="FQW462" s="1"/>
      <c r="FQX462" s="1"/>
      <c r="FQY462" s="1"/>
      <c r="FQZ462" s="1"/>
      <c r="FRA462" s="1"/>
      <c r="FRB462" s="1"/>
      <c r="FRC462" s="1"/>
      <c r="FRD462" s="1"/>
      <c r="FRE462" s="1"/>
      <c r="FRF462" s="1"/>
      <c r="FRG462" s="1"/>
      <c r="FRH462" s="1"/>
      <c r="FRI462" s="1"/>
      <c r="FRJ462" s="1"/>
      <c r="FRK462" s="1"/>
      <c r="FRL462" s="1"/>
      <c r="FRM462" s="1"/>
      <c r="FRN462" s="1"/>
      <c r="FRO462" s="1"/>
      <c r="FRP462" s="1"/>
      <c r="FRQ462" s="1"/>
      <c r="FRR462" s="1"/>
      <c r="FRS462" s="1"/>
      <c r="FRT462" s="1"/>
      <c r="FRU462" s="1"/>
      <c r="FRV462" s="1"/>
      <c r="FRW462" s="1"/>
      <c r="FRX462" s="1"/>
      <c r="FRY462" s="1"/>
      <c r="FRZ462" s="1"/>
      <c r="FSA462" s="1"/>
      <c r="FSB462" s="1"/>
      <c r="FSC462" s="1"/>
      <c r="FSD462" s="1"/>
      <c r="FSE462" s="1"/>
      <c r="FSF462" s="1"/>
      <c r="FSG462" s="1"/>
      <c r="FSH462" s="1"/>
      <c r="FSI462" s="1"/>
      <c r="FSJ462" s="1"/>
      <c r="FSK462" s="1"/>
      <c r="FSL462" s="1"/>
      <c r="FSM462" s="1"/>
      <c r="FSN462" s="1"/>
      <c r="FSO462" s="1"/>
      <c r="FSP462" s="1"/>
      <c r="FSQ462" s="1"/>
      <c r="FSR462" s="1"/>
      <c r="FSS462" s="1"/>
      <c r="FST462" s="1"/>
      <c r="FSU462" s="1"/>
      <c r="FSV462" s="1"/>
      <c r="FSW462" s="1"/>
      <c r="FSX462" s="1"/>
      <c r="FSY462" s="1"/>
      <c r="FSZ462" s="1"/>
      <c r="FTA462" s="1"/>
      <c r="FTB462" s="1"/>
      <c r="FTC462" s="1"/>
      <c r="FTD462" s="1"/>
      <c r="FTE462" s="1"/>
      <c r="FTF462" s="1"/>
      <c r="FTG462" s="1"/>
      <c r="FTH462" s="1"/>
      <c r="FTI462" s="1"/>
      <c r="FTJ462" s="1"/>
      <c r="FTK462" s="1"/>
      <c r="FTL462" s="1"/>
      <c r="FTM462" s="1"/>
      <c r="FTN462" s="1"/>
      <c r="FTO462" s="1"/>
      <c r="FTP462" s="1"/>
      <c r="FTQ462" s="1"/>
      <c r="FTR462" s="1"/>
      <c r="FTS462" s="1"/>
      <c r="FTT462" s="1"/>
      <c r="FTU462" s="1"/>
      <c r="FTV462" s="1"/>
      <c r="FTW462" s="1"/>
      <c r="FTX462" s="1"/>
      <c r="FTY462" s="1"/>
      <c r="FTZ462" s="1"/>
      <c r="FUA462" s="1"/>
      <c r="FUB462" s="1"/>
      <c r="FUC462" s="1"/>
      <c r="FUD462" s="1"/>
      <c r="FUE462" s="1"/>
      <c r="FUF462" s="1"/>
      <c r="FUG462" s="1"/>
      <c r="FUH462" s="1"/>
      <c r="FUI462" s="1"/>
      <c r="FUJ462" s="1"/>
      <c r="FUK462" s="1"/>
      <c r="FUL462" s="1"/>
      <c r="FUM462" s="1"/>
      <c r="FUN462" s="1"/>
      <c r="FUO462" s="1"/>
      <c r="FUP462" s="1"/>
      <c r="FUQ462" s="1"/>
      <c r="FUR462" s="1"/>
      <c r="FUS462" s="1"/>
      <c r="FUT462" s="1"/>
      <c r="FUU462" s="1"/>
      <c r="FUV462" s="1"/>
      <c r="FUW462" s="1"/>
      <c r="FUX462" s="1"/>
      <c r="FUY462" s="1"/>
      <c r="FUZ462" s="1"/>
      <c r="FVA462" s="1"/>
      <c r="FVB462" s="1"/>
      <c r="FVC462" s="1"/>
      <c r="FVD462" s="1"/>
      <c r="FVE462" s="1"/>
      <c r="FVF462" s="1"/>
      <c r="FVG462" s="1"/>
      <c r="FVH462" s="1"/>
      <c r="FVI462" s="1"/>
      <c r="FVJ462" s="1"/>
      <c r="FVK462" s="1"/>
      <c r="FVL462" s="1"/>
      <c r="FVM462" s="1"/>
      <c r="FVN462" s="1"/>
      <c r="FVO462" s="1"/>
      <c r="FVP462" s="1"/>
      <c r="FVQ462" s="1"/>
      <c r="FVR462" s="1"/>
      <c r="FVS462" s="1"/>
      <c r="FVT462" s="1"/>
      <c r="FVU462" s="1"/>
      <c r="FVV462" s="1"/>
      <c r="FVW462" s="1"/>
      <c r="FVX462" s="1"/>
      <c r="FVY462" s="1"/>
      <c r="FVZ462" s="1"/>
      <c r="FWA462" s="1"/>
      <c r="FWB462" s="1"/>
      <c r="FWC462" s="1"/>
      <c r="FWD462" s="1"/>
      <c r="FWE462" s="1"/>
      <c r="FWF462" s="1"/>
      <c r="FWG462" s="1"/>
      <c r="FWH462" s="1"/>
      <c r="FWI462" s="1"/>
      <c r="FWJ462" s="1"/>
      <c r="FWK462" s="1"/>
      <c r="FWL462" s="1"/>
      <c r="FWM462" s="1"/>
      <c r="FWN462" s="1"/>
      <c r="FWO462" s="1"/>
      <c r="FWP462" s="1"/>
      <c r="FWQ462" s="1"/>
      <c r="FWR462" s="1"/>
      <c r="FWS462" s="1"/>
      <c r="FWT462" s="1"/>
      <c r="FWU462" s="1"/>
      <c r="FWV462" s="1"/>
      <c r="FWW462" s="1"/>
      <c r="FWX462" s="1"/>
      <c r="FWY462" s="1"/>
      <c r="FWZ462" s="1"/>
      <c r="FXA462" s="1"/>
      <c r="FXB462" s="1"/>
      <c r="FXC462" s="1"/>
      <c r="FXD462" s="1"/>
      <c r="FXE462" s="1"/>
      <c r="FXF462" s="1"/>
      <c r="FXG462" s="1"/>
      <c r="FXH462" s="1"/>
      <c r="FXI462" s="1"/>
      <c r="FXJ462" s="1"/>
      <c r="FXK462" s="1"/>
      <c r="FXL462" s="1"/>
      <c r="FXM462" s="1"/>
      <c r="FXN462" s="1"/>
      <c r="FXO462" s="1"/>
      <c r="FXP462" s="1"/>
      <c r="FXQ462" s="1"/>
      <c r="FXR462" s="1"/>
      <c r="FXS462" s="1"/>
      <c r="FXT462" s="1"/>
      <c r="FXU462" s="1"/>
      <c r="FXV462" s="1"/>
      <c r="FXW462" s="1"/>
      <c r="FXX462" s="1"/>
      <c r="FXY462" s="1"/>
      <c r="FXZ462" s="1"/>
      <c r="FYA462" s="1"/>
      <c r="FYB462" s="1"/>
      <c r="FYC462" s="1"/>
      <c r="FYD462" s="1"/>
      <c r="FYE462" s="1"/>
      <c r="FYF462" s="1"/>
      <c r="FYG462" s="1"/>
      <c r="FYH462" s="1"/>
      <c r="FYI462" s="1"/>
      <c r="FYJ462" s="1"/>
      <c r="FYK462" s="1"/>
      <c r="FYL462" s="1"/>
      <c r="FYM462" s="1"/>
      <c r="FYN462" s="1"/>
      <c r="FYO462" s="1"/>
      <c r="FYP462" s="1"/>
      <c r="FYQ462" s="1"/>
      <c r="FYR462" s="1"/>
      <c r="FYS462" s="1"/>
      <c r="FYT462" s="1"/>
      <c r="FYU462" s="1"/>
      <c r="FYV462" s="1"/>
      <c r="FYW462" s="1"/>
      <c r="FYX462" s="1"/>
      <c r="FYY462" s="1"/>
      <c r="FYZ462" s="1"/>
      <c r="FZA462" s="1"/>
      <c r="FZB462" s="1"/>
      <c r="FZC462" s="1"/>
      <c r="FZD462" s="1"/>
      <c r="FZE462" s="1"/>
      <c r="FZF462" s="1"/>
      <c r="FZG462" s="1"/>
      <c r="FZH462" s="1"/>
      <c r="FZI462" s="1"/>
      <c r="FZJ462" s="1"/>
      <c r="FZK462" s="1"/>
      <c r="FZL462" s="1"/>
      <c r="FZM462" s="1"/>
      <c r="FZN462" s="1"/>
      <c r="FZO462" s="1"/>
      <c r="FZP462" s="1"/>
      <c r="FZQ462" s="1"/>
      <c r="FZR462" s="1"/>
      <c r="FZS462" s="1"/>
      <c r="FZT462" s="1"/>
      <c r="FZU462" s="1"/>
      <c r="FZV462" s="1"/>
      <c r="FZW462" s="1"/>
      <c r="FZX462" s="1"/>
      <c r="FZY462" s="1"/>
      <c r="FZZ462" s="1"/>
      <c r="GAA462" s="1"/>
      <c r="GAB462" s="1"/>
      <c r="GAC462" s="1"/>
      <c r="GAD462" s="1"/>
      <c r="GAE462" s="1"/>
      <c r="GAF462" s="1"/>
      <c r="GAG462" s="1"/>
      <c r="GAH462" s="1"/>
      <c r="GAI462" s="1"/>
      <c r="GAJ462" s="1"/>
      <c r="GAK462" s="1"/>
      <c r="GAL462" s="1"/>
      <c r="GAM462" s="1"/>
      <c r="GAN462" s="1"/>
      <c r="GAO462" s="1"/>
      <c r="GAP462" s="1"/>
      <c r="GAQ462" s="1"/>
      <c r="GAR462" s="1"/>
      <c r="GAS462" s="1"/>
      <c r="GAT462" s="1"/>
      <c r="GAU462" s="1"/>
      <c r="GAV462" s="1"/>
      <c r="GAW462" s="1"/>
      <c r="GAX462" s="1"/>
      <c r="GAY462" s="1"/>
      <c r="GAZ462" s="1"/>
      <c r="GBA462" s="1"/>
      <c r="GBB462" s="1"/>
      <c r="GBC462" s="1"/>
      <c r="GBD462" s="1"/>
      <c r="GBE462" s="1"/>
      <c r="GBF462" s="1"/>
      <c r="GBG462" s="1"/>
      <c r="GBH462" s="1"/>
      <c r="GBI462" s="1"/>
      <c r="GBJ462" s="1"/>
      <c r="GBK462" s="1"/>
      <c r="GBL462" s="1"/>
      <c r="GBM462" s="1"/>
      <c r="GBN462" s="1"/>
      <c r="GBO462" s="1"/>
      <c r="GBP462" s="1"/>
      <c r="GBQ462" s="1"/>
      <c r="GBR462" s="1"/>
      <c r="GBS462" s="1"/>
      <c r="GBT462" s="1"/>
      <c r="GBU462" s="1"/>
      <c r="GBV462" s="1"/>
      <c r="GBW462" s="1"/>
      <c r="GBX462" s="1"/>
      <c r="GBY462" s="1"/>
      <c r="GBZ462" s="1"/>
      <c r="GCA462" s="1"/>
      <c r="GCB462" s="1"/>
      <c r="GCC462" s="1"/>
      <c r="GCD462" s="1"/>
      <c r="GCE462" s="1"/>
      <c r="GCF462" s="1"/>
      <c r="GCG462" s="1"/>
      <c r="GCH462" s="1"/>
      <c r="GCI462" s="1"/>
      <c r="GCJ462" s="1"/>
      <c r="GCK462" s="1"/>
      <c r="GCL462" s="1"/>
      <c r="GCM462" s="1"/>
      <c r="GCN462" s="1"/>
      <c r="GCO462" s="1"/>
      <c r="GCP462" s="1"/>
      <c r="GCQ462" s="1"/>
      <c r="GCR462" s="1"/>
      <c r="GCS462" s="1"/>
      <c r="GCT462" s="1"/>
      <c r="GCU462" s="1"/>
      <c r="GCV462" s="1"/>
      <c r="GCW462" s="1"/>
      <c r="GCX462" s="1"/>
      <c r="GCY462" s="1"/>
      <c r="GCZ462" s="1"/>
      <c r="GDA462" s="1"/>
      <c r="GDB462" s="1"/>
      <c r="GDC462" s="1"/>
      <c r="GDD462" s="1"/>
      <c r="GDE462" s="1"/>
      <c r="GDF462" s="1"/>
      <c r="GDG462" s="1"/>
      <c r="GDH462" s="1"/>
      <c r="GDI462" s="1"/>
      <c r="GDJ462" s="1"/>
      <c r="GDK462" s="1"/>
      <c r="GDL462" s="1"/>
      <c r="GDM462" s="1"/>
      <c r="GDN462" s="1"/>
      <c r="GDO462" s="1"/>
      <c r="GDP462" s="1"/>
      <c r="GDQ462" s="1"/>
      <c r="GDR462" s="1"/>
      <c r="GDS462" s="1"/>
      <c r="GDT462" s="1"/>
      <c r="GDU462" s="1"/>
      <c r="GDV462" s="1"/>
      <c r="GDW462" s="1"/>
      <c r="GDX462" s="1"/>
      <c r="GDY462" s="1"/>
      <c r="GDZ462" s="1"/>
      <c r="GEA462" s="1"/>
      <c r="GEB462" s="1"/>
      <c r="GEC462" s="1"/>
      <c r="GED462" s="1"/>
      <c r="GEE462" s="1"/>
      <c r="GEF462" s="1"/>
      <c r="GEG462" s="1"/>
      <c r="GEH462" s="1"/>
      <c r="GEI462" s="1"/>
      <c r="GEJ462" s="1"/>
      <c r="GEK462" s="1"/>
      <c r="GEL462" s="1"/>
      <c r="GEM462" s="1"/>
      <c r="GEN462" s="1"/>
      <c r="GEO462" s="1"/>
      <c r="GEP462" s="1"/>
      <c r="GEQ462" s="1"/>
      <c r="GER462" s="1"/>
      <c r="GES462" s="1"/>
      <c r="GET462" s="1"/>
      <c r="GEU462" s="1"/>
      <c r="GEV462" s="1"/>
      <c r="GEW462" s="1"/>
      <c r="GEX462" s="1"/>
      <c r="GEY462" s="1"/>
      <c r="GEZ462" s="1"/>
      <c r="GFA462" s="1"/>
      <c r="GFB462" s="1"/>
      <c r="GFC462" s="1"/>
      <c r="GFD462" s="1"/>
      <c r="GFE462" s="1"/>
      <c r="GFF462" s="1"/>
      <c r="GFG462" s="1"/>
      <c r="GFH462" s="1"/>
      <c r="GFI462" s="1"/>
      <c r="GFJ462" s="1"/>
      <c r="GFK462" s="1"/>
      <c r="GFL462" s="1"/>
      <c r="GFM462" s="1"/>
      <c r="GFN462" s="1"/>
      <c r="GFO462" s="1"/>
      <c r="GFP462" s="1"/>
      <c r="GFQ462" s="1"/>
      <c r="GFR462" s="1"/>
      <c r="GFS462" s="1"/>
      <c r="GFT462" s="1"/>
      <c r="GFU462" s="1"/>
      <c r="GFV462" s="1"/>
      <c r="GFW462" s="1"/>
      <c r="GFX462" s="1"/>
      <c r="GFY462" s="1"/>
      <c r="GFZ462" s="1"/>
      <c r="GGA462" s="1"/>
      <c r="GGB462" s="1"/>
      <c r="GGC462" s="1"/>
      <c r="GGD462" s="1"/>
      <c r="GGE462" s="1"/>
      <c r="GGF462" s="1"/>
      <c r="GGG462" s="1"/>
      <c r="GGH462" s="1"/>
      <c r="GGI462" s="1"/>
      <c r="GGJ462" s="1"/>
      <c r="GGK462" s="1"/>
      <c r="GGL462" s="1"/>
      <c r="GGM462" s="1"/>
      <c r="GGN462" s="1"/>
      <c r="GGO462" s="1"/>
      <c r="GGP462" s="1"/>
      <c r="GGQ462" s="1"/>
      <c r="GGR462" s="1"/>
      <c r="GGS462" s="1"/>
      <c r="GGT462" s="1"/>
      <c r="GGU462" s="1"/>
      <c r="GGV462" s="1"/>
      <c r="GGW462" s="1"/>
      <c r="GGX462" s="1"/>
      <c r="GGY462" s="1"/>
      <c r="GGZ462" s="1"/>
      <c r="GHA462" s="1"/>
      <c r="GHB462" s="1"/>
      <c r="GHC462" s="1"/>
      <c r="GHD462" s="1"/>
      <c r="GHE462" s="1"/>
      <c r="GHF462" s="1"/>
      <c r="GHG462" s="1"/>
      <c r="GHH462" s="1"/>
      <c r="GHI462" s="1"/>
      <c r="GHJ462" s="1"/>
      <c r="GHK462" s="1"/>
      <c r="GHL462" s="1"/>
      <c r="GHM462" s="1"/>
      <c r="GHN462" s="1"/>
      <c r="GHO462" s="1"/>
      <c r="GHP462" s="1"/>
      <c r="GHQ462" s="1"/>
      <c r="GHR462" s="1"/>
      <c r="GHS462" s="1"/>
      <c r="GHT462" s="1"/>
      <c r="GHU462" s="1"/>
      <c r="GHV462" s="1"/>
      <c r="GHW462" s="1"/>
      <c r="GHX462" s="1"/>
      <c r="GHY462" s="1"/>
      <c r="GHZ462" s="1"/>
      <c r="GIA462" s="1"/>
      <c r="GIB462" s="1"/>
      <c r="GIC462" s="1"/>
      <c r="GID462" s="1"/>
      <c r="GIE462" s="1"/>
      <c r="GIF462" s="1"/>
      <c r="GIG462" s="1"/>
      <c r="GIH462" s="1"/>
      <c r="GII462" s="1"/>
      <c r="GIJ462" s="1"/>
      <c r="GIK462" s="1"/>
      <c r="GIL462" s="1"/>
      <c r="GIM462" s="1"/>
      <c r="GIN462" s="1"/>
      <c r="GIO462" s="1"/>
      <c r="GIP462" s="1"/>
      <c r="GIQ462" s="1"/>
      <c r="GIR462" s="1"/>
      <c r="GIS462" s="1"/>
      <c r="GIT462" s="1"/>
      <c r="GIU462" s="1"/>
      <c r="GIV462" s="1"/>
      <c r="GIW462" s="1"/>
      <c r="GIX462" s="1"/>
      <c r="GIY462" s="1"/>
      <c r="GIZ462" s="1"/>
      <c r="GJA462" s="1"/>
      <c r="GJB462" s="1"/>
      <c r="GJC462" s="1"/>
      <c r="GJD462" s="1"/>
      <c r="GJE462" s="1"/>
      <c r="GJF462" s="1"/>
      <c r="GJG462" s="1"/>
      <c r="GJH462" s="1"/>
      <c r="GJI462" s="1"/>
      <c r="GJJ462" s="1"/>
      <c r="GJK462" s="1"/>
      <c r="GJL462" s="1"/>
      <c r="GJM462" s="1"/>
      <c r="GJN462" s="1"/>
      <c r="GJO462" s="1"/>
      <c r="GJP462" s="1"/>
      <c r="GJQ462" s="1"/>
      <c r="GJR462" s="1"/>
      <c r="GJS462" s="1"/>
      <c r="GJT462" s="1"/>
      <c r="GJU462" s="1"/>
      <c r="GJV462" s="1"/>
      <c r="GJW462" s="1"/>
      <c r="GJX462" s="1"/>
      <c r="GJY462" s="1"/>
      <c r="GJZ462" s="1"/>
      <c r="GKA462" s="1"/>
      <c r="GKB462" s="1"/>
      <c r="GKC462" s="1"/>
      <c r="GKD462" s="1"/>
      <c r="GKE462" s="1"/>
      <c r="GKF462" s="1"/>
      <c r="GKG462" s="1"/>
      <c r="GKH462" s="1"/>
      <c r="GKI462" s="1"/>
      <c r="GKJ462" s="1"/>
      <c r="GKK462" s="1"/>
      <c r="GKL462" s="1"/>
      <c r="GKM462" s="1"/>
      <c r="GKN462" s="1"/>
      <c r="GKO462" s="1"/>
      <c r="GKP462" s="1"/>
      <c r="GKQ462" s="1"/>
      <c r="GKR462" s="1"/>
      <c r="GKS462" s="1"/>
      <c r="GKT462" s="1"/>
      <c r="GKU462" s="1"/>
      <c r="GKV462" s="1"/>
      <c r="GKW462" s="1"/>
      <c r="GKX462" s="1"/>
      <c r="GKY462" s="1"/>
      <c r="GKZ462" s="1"/>
      <c r="GLA462" s="1"/>
      <c r="GLB462" s="1"/>
      <c r="GLC462" s="1"/>
      <c r="GLD462" s="1"/>
      <c r="GLE462" s="1"/>
      <c r="GLF462" s="1"/>
      <c r="GLG462" s="1"/>
      <c r="GLH462" s="1"/>
      <c r="GLI462" s="1"/>
      <c r="GLJ462" s="1"/>
      <c r="GLK462" s="1"/>
      <c r="GLL462" s="1"/>
      <c r="GLM462" s="1"/>
      <c r="GLN462" s="1"/>
      <c r="GLO462" s="1"/>
      <c r="GLP462" s="1"/>
      <c r="GLQ462" s="1"/>
      <c r="GLR462" s="1"/>
      <c r="GLS462" s="1"/>
      <c r="GLT462" s="1"/>
      <c r="GLU462" s="1"/>
      <c r="GLV462" s="1"/>
      <c r="GLW462" s="1"/>
      <c r="GLX462" s="1"/>
      <c r="GLY462" s="1"/>
      <c r="GLZ462" s="1"/>
      <c r="GMA462" s="1"/>
      <c r="GMB462" s="1"/>
      <c r="GMC462" s="1"/>
      <c r="GMD462" s="1"/>
      <c r="GME462" s="1"/>
      <c r="GMF462" s="1"/>
      <c r="GMG462" s="1"/>
      <c r="GMH462" s="1"/>
      <c r="GMI462" s="1"/>
      <c r="GMJ462" s="1"/>
      <c r="GMK462" s="1"/>
      <c r="GML462" s="1"/>
      <c r="GMM462" s="1"/>
      <c r="GMN462" s="1"/>
      <c r="GMO462" s="1"/>
      <c r="GMP462" s="1"/>
      <c r="GMQ462" s="1"/>
      <c r="GMR462" s="1"/>
      <c r="GMS462" s="1"/>
      <c r="GMT462" s="1"/>
      <c r="GMU462" s="1"/>
      <c r="GMV462" s="1"/>
      <c r="GMW462" s="1"/>
      <c r="GMX462" s="1"/>
      <c r="GMY462" s="1"/>
      <c r="GMZ462" s="1"/>
      <c r="GNA462" s="1"/>
      <c r="GNB462" s="1"/>
      <c r="GNC462" s="1"/>
      <c r="GND462" s="1"/>
      <c r="GNE462" s="1"/>
      <c r="GNF462" s="1"/>
      <c r="GNG462" s="1"/>
      <c r="GNH462" s="1"/>
      <c r="GNI462" s="1"/>
      <c r="GNJ462" s="1"/>
      <c r="GNK462" s="1"/>
      <c r="GNL462" s="1"/>
      <c r="GNM462" s="1"/>
      <c r="GNN462" s="1"/>
      <c r="GNO462" s="1"/>
      <c r="GNP462" s="1"/>
      <c r="GNQ462" s="1"/>
      <c r="GNR462" s="1"/>
      <c r="GNS462" s="1"/>
      <c r="GNT462" s="1"/>
      <c r="GNU462" s="1"/>
      <c r="GNV462" s="1"/>
      <c r="GNW462" s="1"/>
      <c r="GNX462" s="1"/>
      <c r="GNY462" s="1"/>
      <c r="GNZ462" s="1"/>
      <c r="GOA462" s="1"/>
      <c r="GOB462" s="1"/>
      <c r="GOC462" s="1"/>
      <c r="GOD462" s="1"/>
      <c r="GOE462" s="1"/>
      <c r="GOF462" s="1"/>
      <c r="GOG462" s="1"/>
      <c r="GOH462" s="1"/>
      <c r="GOI462" s="1"/>
      <c r="GOJ462" s="1"/>
      <c r="GOK462" s="1"/>
      <c r="GOL462" s="1"/>
      <c r="GOM462" s="1"/>
      <c r="GON462" s="1"/>
      <c r="GOO462" s="1"/>
      <c r="GOP462" s="1"/>
      <c r="GOQ462" s="1"/>
      <c r="GOR462" s="1"/>
      <c r="GOS462" s="1"/>
      <c r="GOT462" s="1"/>
      <c r="GOU462" s="1"/>
      <c r="GOV462" s="1"/>
      <c r="GOW462" s="1"/>
      <c r="GOX462" s="1"/>
      <c r="GOY462" s="1"/>
      <c r="GOZ462" s="1"/>
      <c r="GPA462" s="1"/>
      <c r="GPB462" s="1"/>
      <c r="GPC462" s="1"/>
      <c r="GPD462" s="1"/>
      <c r="GPE462" s="1"/>
      <c r="GPF462" s="1"/>
      <c r="GPG462" s="1"/>
      <c r="GPH462" s="1"/>
      <c r="GPI462" s="1"/>
      <c r="GPJ462" s="1"/>
      <c r="GPK462" s="1"/>
      <c r="GPL462" s="1"/>
      <c r="GPM462" s="1"/>
      <c r="GPN462" s="1"/>
      <c r="GPO462" s="1"/>
      <c r="GPP462" s="1"/>
      <c r="GPQ462" s="1"/>
      <c r="GPR462" s="1"/>
      <c r="GPS462" s="1"/>
      <c r="GPT462" s="1"/>
      <c r="GPU462" s="1"/>
      <c r="GPV462" s="1"/>
      <c r="GPW462" s="1"/>
      <c r="GPX462" s="1"/>
      <c r="GPY462" s="1"/>
      <c r="GPZ462" s="1"/>
      <c r="GQA462" s="1"/>
      <c r="GQB462" s="1"/>
      <c r="GQC462" s="1"/>
      <c r="GQD462" s="1"/>
      <c r="GQE462" s="1"/>
      <c r="GQF462" s="1"/>
      <c r="GQG462" s="1"/>
      <c r="GQH462" s="1"/>
      <c r="GQI462" s="1"/>
      <c r="GQJ462" s="1"/>
      <c r="GQK462" s="1"/>
      <c r="GQL462" s="1"/>
      <c r="GQM462" s="1"/>
      <c r="GQN462" s="1"/>
      <c r="GQO462" s="1"/>
      <c r="GQP462" s="1"/>
      <c r="GQQ462" s="1"/>
      <c r="GQR462" s="1"/>
      <c r="GQS462" s="1"/>
      <c r="GQT462" s="1"/>
      <c r="GQU462" s="1"/>
      <c r="GQV462" s="1"/>
      <c r="GQW462" s="1"/>
      <c r="GQX462" s="1"/>
      <c r="GQY462" s="1"/>
      <c r="GQZ462" s="1"/>
      <c r="GRA462" s="1"/>
      <c r="GRB462" s="1"/>
      <c r="GRC462" s="1"/>
      <c r="GRD462" s="1"/>
      <c r="GRE462" s="1"/>
      <c r="GRF462" s="1"/>
      <c r="GRG462" s="1"/>
      <c r="GRH462" s="1"/>
      <c r="GRI462" s="1"/>
      <c r="GRJ462" s="1"/>
      <c r="GRK462" s="1"/>
      <c r="GRL462" s="1"/>
      <c r="GRM462" s="1"/>
      <c r="GRN462" s="1"/>
      <c r="GRO462" s="1"/>
      <c r="GRP462" s="1"/>
      <c r="GRQ462" s="1"/>
      <c r="GRR462" s="1"/>
      <c r="GRS462" s="1"/>
      <c r="GRT462" s="1"/>
      <c r="GRU462" s="1"/>
      <c r="GRV462" s="1"/>
      <c r="GRW462" s="1"/>
      <c r="GRX462" s="1"/>
      <c r="GRY462" s="1"/>
      <c r="GRZ462" s="1"/>
      <c r="GSA462" s="1"/>
      <c r="GSB462" s="1"/>
      <c r="GSC462" s="1"/>
      <c r="GSD462" s="1"/>
      <c r="GSE462" s="1"/>
      <c r="GSF462" s="1"/>
      <c r="GSG462" s="1"/>
      <c r="GSH462" s="1"/>
      <c r="GSI462" s="1"/>
      <c r="GSJ462" s="1"/>
      <c r="GSK462" s="1"/>
      <c r="GSL462" s="1"/>
      <c r="GSM462" s="1"/>
      <c r="GSN462" s="1"/>
      <c r="GSO462" s="1"/>
      <c r="GSP462" s="1"/>
      <c r="GSQ462" s="1"/>
      <c r="GSR462" s="1"/>
      <c r="GSS462" s="1"/>
      <c r="GST462" s="1"/>
      <c r="GSU462" s="1"/>
      <c r="GSV462" s="1"/>
      <c r="GSW462" s="1"/>
      <c r="GSX462" s="1"/>
      <c r="GSY462" s="1"/>
      <c r="GSZ462" s="1"/>
      <c r="GTA462" s="1"/>
      <c r="GTB462" s="1"/>
      <c r="GTC462" s="1"/>
      <c r="GTD462" s="1"/>
      <c r="GTE462" s="1"/>
      <c r="GTF462" s="1"/>
      <c r="GTG462" s="1"/>
      <c r="GTH462" s="1"/>
      <c r="GTI462" s="1"/>
      <c r="GTJ462" s="1"/>
      <c r="GTK462" s="1"/>
      <c r="GTL462" s="1"/>
      <c r="GTM462" s="1"/>
      <c r="GTN462" s="1"/>
      <c r="GTO462" s="1"/>
      <c r="GTP462" s="1"/>
      <c r="GTQ462" s="1"/>
      <c r="GTR462" s="1"/>
      <c r="GTS462" s="1"/>
      <c r="GTT462" s="1"/>
      <c r="GTU462" s="1"/>
      <c r="GTV462" s="1"/>
      <c r="GTW462" s="1"/>
      <c r="GTX462" s="1"/>
      <c r="GTY462" s="1"/>
      <c r="GTZ462" s="1"/>
      <c r="GUA462" s="1"/>
      <c r="GUB462" s="1"/>
      <c r="GUC462" s="1"/>
      <c r="GUD462" s="1"/>
      <c r="GUE462" s="1"/>
      <c r="GUF462" s="1"/>
      <c r="GUG462" s="1"/>
      <c r="GUH462" s="1"/>
      <c r="GUI462" s="1"/>
      <c r="GUJ462" s="1"/>
      <c r="GUK462" s="1"/>
      <c r="GUL462" s="1"/>
      <c r="GUM462" s="1"/>
      <c r="GUN462" s="1"/>
      <c r="GUO462" s="1"/>
      <c r="GUP462" s="1"/>
      <c r="GUQ462" s="1"/>
      <c r="GUR462" s="1"/>
      <c r="GUS462" s="1"/>
      <c r="GUT462" s="1"/>
      <c r="GUU462" s="1"/>
      <c r="GUV462" s="1"/>
      <c r="GUW462" s="1"/>
      <c r="GUX462" s="1"/>
      <c r="GUY462" s="1"/>
      <c r="GUZ462" s="1"/>
      <c r="GVA462" s="1"/>
      <c r="GVB462" s="1"/>
      <c r="GVC462" s="1"/>
      <c r="GVD462" s="1"/>
      <c r="GVE462" s="1"/>
      <c r="GVF462" s="1"/>
      <c r="GVG462" s="1"/>
      <c r="GVH462" s="1"/>
      <c r="GVI462" s="1"/>
      <c r="GVJ462" s="1"/>
      <c r="GVK462" s="1"/>
      <c r="GVL462" s="1"/>
      <c r="GVM462" s="1"/>
      <c r="GVN462" s="1"/>
      <c r="GVO462" s="1"/>
      <c r="GVP462" s="1"/>
      <c r="GVQ462" s="1"/>
      <c r="GVR462" s="1"/>
      <c r="GVS462" s="1"/>
      <c r="GVT462" s="1"/>
      <c r="GVU462" s="1"/>
      <c r="GVV462" s="1"/>
      <c r="GVW462" s="1"/>
      <c r="GVX462" s="1"/>
      <c r="GVY462" s="1"/>
      <c r="GVZ462" s="1"/>
      <c r="GWA462" s="1"/>
      <c r="GWB462" s="1"/>
      <c r="GWC462" s="1"/>
      <c r="GWD462" s="1"/>
      <c r="GWE462" s="1"/>
      <c r="GWF462" s="1"/>
      <c r="GWG462" s="1"/>
      <c r="GWH462" s="1"/>
      <c r="GWI462" s="1"/>
      <c r="GWJ462" s="1"/>
      <c r="GWK462" s="1"/>
      <c r="GWL462" s="1"/>
      <c r="GWM462" s="1"/>
      <c r="GWN462" s="1"/>
      <c r="GWO462" s="1"/>
      <c r="GWP462" s="1"/>
      <c r="GWQ462" s="1"/>
      <c r="GWR462" s="1"/>
      <c r="GWS462" s="1"/>
      <c r="GWT462" s="1"/>
      <c r="GWU462" s="1"/>
      <c r="GWV462" s="1"/>
      <c r="GWW462" s="1"/>
      <c r="GWX462" s="1"/>
      <c r="GWY462" s="1"/>
      <c r="GWZ462" s="1"/>
      <c r="GXA462" s="1"/>
      <c r="GXB462" s="1"/>
      <c r="GXC462" s="1"/>
      <c r="GXD462" s="1"/>
      <c r="GXE462" s="1"/>
      <c r="GXF462" s="1"/>
      <c r="GXG462" s="1"/>
      <c r="GXH462" s="1"/>
      <c r="GXI462" s="1"/>
      <c r="GXJ462" s="1"/>
      <c r="GXK462" s="1"/>
      <c r="GXL462" s="1"/>
      <c r="GXM462" s="1"/>
      <c r="GXN462" s="1"/>
      <c r="GXO462" s="1"/>
      <c r="GXP462" s="1"/>
      <c r="GXQ462" s="1"/>
      <c r="GXR462" s="1"/>
      <c r="GXS462" s="1"/>
      <c r="GXT462" s="1"/>
      <c r="GXU462" s="1"/>
      <c r="GXV462" s="1"/>
      <c r="GXW462" s="1"/>
      <c r="GXX462" s="1"/>
      <c r="GXY462" s="1"/>
      <c r="GXZ462" s="1"/>
      <c r="GYA462" s="1"/>
      <c r="GYB462" s="1"/>
      <c r="GYC462" s="1"/>
      <c r="GYD462" s="1"/>
      <c r="GYE462" s="1"/>
      <c r="GYF462" s="1"/>
      <c r="GYG462" s="1"/>
      <c r="GYH462" s="1"/>
      <c r="GYI462" s="1"/>
      <c r="GYJ462" s="1"/>
      <c r="GYK462" s="1"/>
      <c r="GYL462" s="1"/>
      <c r="GYM462" s="1"/>
      <c r="GYN462" s="1"/>
      <c r="GYO462" s="1"/>
      <c r="GYP462" s="1"/>
      <c r="GYQ462" s="1"/>
      <c r="GYR462" s="1"/>
      <c r="GYS462" s="1"/>
      <c r="GYT462" s="1"/>
      <c r="GYU462" s="1"/>
      <c r="GYV462" s="1"/>
      <c r="GYW462" s="1"/>
      <c r="GYX462" s="1"/>
      <c r="GYY462" s="1"/>
      <c r="GYZ462" s="1"/>
      <c r="GZA462" s="1"/>
      <c r="GZB462" s="1"/>
      <c r="GZC462" s="1"/>
      <c r="GZD462" s="1"/>
      <c r="GZE462" s="1"/>
      <c r="GZF462" s="1"/>
      <c r="GZG462" s="1"/>
      <c r="GZH462" s="1"/>
      <c r="GZI462" s="1"/>
      <c r="GZJ462" s="1"/>
      <c r="GZK462" s="1"/>
      <c r="GZL462" s="1"/>
      <c r="GZM462" s="1"/>
      <c r="GZN462" s="1"/>
      <c r="GZO462" s="1"/>
      <c r="GZP462" s="1"/>
      <c r="GZQ462" s="1"/>
      <c r="GZR462" s="1"/>
      <c r="GZS462" s="1"/>
      <c r="GZT462" s="1"/>
      <c r="GZU462" s="1"/>
      <c r="GZV462" s="1"/>
      <c r="GZW462" s="1"/>
      <c r="GZX462" s="1"/>
      <c r="GZY462" s="1"/>
      <c r="GZZ462" s="1"/>
      <c r="HAA462" s="1"/>
      <c r="HAB462" s="1"/>
      <c r="HAC462" s="1"/>
      <c r="HAD462" s="1"/>
      <c r="HAE462" s="1"/>
      <c r="HAF462" s="1"/>
      <c r="HAG462" s="1"/>
      <c r="HAH462" s="1"/>
      <c r="HAI462" s="1"/>
      <c r="HAJ462" s="1"/>
      <c r="HAK462" s="1"/>
      <c r="HAL462" s="1"/>
      <c r="HAM462" s="1"/>
      <c r="HAN462" s="1"/>
      <c r="HAO462" s="1"/>
      <c r="HAP462" s="1"/>
      <c r="HAQ462" s="1"/>
      <c r="HAR462" s="1"/>
      <c r="HAS462" s="1"/>
      <c r="HAT462" s="1"/>
      <c r="HAU462" s="1"/>
      <c r="HAV462" s="1"/>
      <c r="HAW462" s="1"/>
      <c r="HAX462" s="1"/>
      <c r="HAY462" s="1"/>
      <c r="HAZ462" s="1"/>
      <c r="HBA462" s="1"/>
      <c r="HBB462" s="1"/>
      <c r="HBC462" s="1"/>
      <c r="HBD462" s="1"/>
      <c r="HBE462" s="1"/>
      <c r="HBF462" s="1"/>
      <c r="HBG462" s="1"/>
      <c r="HBH462" s="1"/>
      <c r="HBI462" s="1"/>
      <c r="HBJ462" s="1"/>
      <c r="HBK462" s="1"/>
      <c r="HBL462" s="1"/>
      <c r="HBM462" s="1"/>
      <c r="HBN462" s="1"/>
      <c r="HBO462" s="1"/>
      <c r="HBP462" s="1"/>
      <c r="HBQ462" s="1"/>
      <c r="HBR462" s="1"/>
      <c r="HBS462" s="1"/>
      <c r="HBT462" s="1"/>
      <c r="HBU462" s="1"/>
      <c r="HBV462" s="1"/>
      <c r="HBW462" s="1"/>
      <c r="HBX462" s="1"/>
      <c r="HBY462" s="1"/>
      <c r="HBZ462" s="1"/>
      <c r="HCA462" s="1"/>
      <c r="HCB462" s="1"/>
      <c r="HCC462" s="1"/>
      <c r="HCD462" s="1"/>
      <c r="HCE462" s="1"/>
      <c r="HCF462" s="1"/>
      <c r="HCG462" s="1"/>
      <c r="HCH462" s="1"/>
      <c r="HCI462" s="1"/>
      <c r="HCJ462" s="1"/>
      <c r="HCK462" s="1"/>
      <c r="HCL462" s="1"/>
      <c r="HCM462" s="1"/>
      <c r="HCN462" s="1"/>
      <c r="HCO462" s="1"/>
      <c r="HCP462" s="1"/>
      <c r="HCQ462" s="1"/>
      <c r="HCR462" s="1"/>
      <c r="HCS462" s="1"/>
      <c r="HCT462" s="1"/>
      <c r="HCU462" s="1"/>
      <c r="HCV462" s="1"/>
      <c r="HCW462" s="1"/>
      <c r="HCX462" s="1"/>
      <c r="HCY462" s="1"/>
      <c r="HCZ462" s="1"/>
      <c r="HDA462" s="1"/>
      <c r="HDB462" s="1"/>
      <c r="HDC462" s="1"/>
      <c r="HDD462" s="1"/>
      <c r="HDE462" s="1"/>
      <c r="HDF462" s="1"/>
      <c r="HDG462" s="1"/>
      <c r="HDH462" s="1"/>
      <c r="HDI462" s="1"/>
      <c r="HDJ462" s="1"/>
      <c r="HDK462" s="1"/>
      <c r="HDL462" s="1"/>
      <c r="HDM462" s="1"/>
      <c r="HDN462" s="1"/>
      <c r="HDO462" s="1"/>
      <c r="HDP462" s="1"/>
      <c r="HDQ462" s="1"/>
      <c r="HDR462" s="1"/>
      <c r="HDS462" s="1"/>
      <c r="HDT462" s="1"/>
      <c r="HDU462" s="1"/>
      <c r="HDV462" s="1"/>
      <c r="HDW462" s="1"/>
      <c r="HDX462" s="1"/>
      <c r="HDY462" s="1"/>
      <c r="HDZ462" s="1"/>
      <c r="HEA462" s="1"/>
      <c r="HEB462" s="1"/>
      <c r="HEC462" s="1"/>
      <c r="HED462" s="1"/>
      <c r="HEE462" s="1"/>
      <c r="HEF462" s="1"/>
      <c r="HEG462" s="1"/>
      <c r="HEH462" s="1"/>
      <c r="HEI462" s="1"/>
      <c r="HEJ462" s="1"/>
      <c r="HEK462" s="1"/>
      <c r="HEL462" s="1"/>
      <c r="HEM462" s="1"/>
      <c r="HEN462" s="1"/>
      <c r="HEO462" s="1"/>
      <c r="HEP462" s="1"/>
      <c r="HEQ462" s="1"/>
      <c r="HER462" s="1"/>
      <c r="HES462" s="1"/>
      <c r="HET462" s="1"/>
      <c r="HEU462" s="1"/>
      <c r="HEV462" s="1"/>
      <c r="HEW462" s="1"/>
      <c r="HEX462" s="1"/>
      <c r="HEY462" s="1"/>
      <c r="HEZ462" s="1"/>
      <c r="HFA462" s="1"/>
      <c r="HFB462" s="1"/>
      <c r="HFC462" s="1"/>
      <c r="HFD462" s="1"/>
      <c r="HFE462" s="1"/>
      <c r="HFF462" s="1"/>
      <c r="HFG462" s="1"/>
      <c r="HFH462" s="1"/>
      <c r="HFI462" s="1"/>
      <c r="HFJ462" s="1"/>
      <c r="HFK462" s="1"/>
      <c r="HFL462" s="1"/>
      <c r="HFM462" s="1"/>
      <c r="HFN462" s="1"/>
      <c r="HFO462" s="1"/>
      <c r="HFP462" s="1"/>
      <c r="HFQ462" s="1"/>
      <c r="HFR462" s="1"/>
      <c r="HFS462" s="1"/>
      <c r="HFT462" s="1"/>
      <c r="HFU462" s="1"/>
      <c r="HFV462" s="1"/>
      <c r="HFW462" s="1"/>
      <c r="HFX462" s="1"/>
      <c r="HFY462" s="1"/>
      <c r="HFZ462" s="1"/>
      <c r="HGA462" s="1"/>
      <c r="HGB462" s="1"/>
      <c r="HGC462" s="1"/>
      <c r="HGD462" s="1"/>
      <c r="HGE462" s="1"/>
      <c r="HGF462" s="1"/>
      <c r="HGG462" s="1"/>
      <c r="HGH462" s="1"/>
      <c r="HGI462" s="1"/>
      <c r="HGJ462" s="1"/>
      <c r="HGK462" s="1"/>
      <c r="HGL462" s="1"/>
      <c r="HGM462" s="1"/>
      <c r="HGN462" s="1"/>
      <c r="HGO462" s="1"/>
      <c r="HGP462" s="1"/>
      <c r="HGQ462" s="1"/>
      <c r="HGR462" s="1"/>
      <c r="HGS462" s="1"/>
      <c r="HGT462" s="1"/>
      <c r="HGU462" s="1"/>
      <c r="HGV462" s="1"/>
      <c r="HGW462" s="1"/>
      <c r="HGX462" s="1"/>
      <c r="HGY462" s="1"/>
      <c r="HGZ462" s="1"/>
      <c r="HHA462" s="1"/>
      <c r="HHB462" s="1"/>
      <c r="HHC462" s="1"/>
      <c r="HHD462" s="1"/>
      <c r="HHE462" s="1"/>
      <c r="HHF462" s="1"/>
      <c r="HHG462" s="1"/>
      <c r="HHH462" s="1"/>
      <c r="HHI462" s="1"/>
      <c r="HHJ462" s="1"/>
      <c r="HHK462" s="1"/>
      <c r="HHL462" s="1"/>
      <c r="HHM462" s="1"/>
      <c r="HHN462" s="1"/>
      <c r="HHO462" s="1"/>
      <c r="HHP462" s="1"/>
      <c r="HHQ462" s="1"/>
      <c r="HHR462" s="1"/>
      <c r="HHS462" s="1"/>
      <c r="HHT462" s="1"/>
      <c r="HHU462" s="1"/>
      <c r="HHV462" s="1"/>
      <c r="HHW462" s="1"/>
      <c r="HHX462" s="1"/>
      <c r="HHY462" s="1"/>
      <c r="HHZ462" s="1"/>
      <c r="HIA462" s="1"/>
      <c r="HIB462" s="1"/>
      <c r="HIC462" s="1"/>
      <c r="HID462" s="1"/>
      <c r="HIE462" s="1"/>
      <c r="HIF462" s="1"/>
      <c r="HIG462" s="1"/>
      <c r="HIH462" s="1"/>
      <c r="HII462" s="1"/>
      <c r="HIJ462" s="1"/>
      <c r="HIK462" s="1"/>
      <c r="HIL462" s="1"/>
      <c r="HIM462" s="1"/>
      <c r="HIN462" s="1"/>
      <c r="HIO462" s="1"/>
      <c r="HIP462" s="1"/>
      <c r="HIQ462" s="1"/>
      <c r="HIR462" s="1"/>
      <c r="HIS462" s="1"/>
      <c r="HIT462" s="1"/>
      <c r="HIU462" s="1"/>
      <c r="HIV462" s="1"/>
      <c r="HIW462" s="1"/>
      <c r="HIX462" s="1"/>
      <c r="HIY462" s="1"/>
      <c r="HIZ462" s="1"/>
      <c r="HJA462" s="1"/>
      <c r="HJB462" s="1"/>
      <c r="HJC462" s="1"/>
      <c r="HJD462" s="1"/>
      <c r="HJE462" s="1"/>
      <c r="HJF462" s="1"/>
      <c r="HJG462" s="1"/>
      <c r="HJH462" s="1"/>
      <c r="HJI462" s="1"/>
      <c r="HJJ462" s="1"/>
      <c r="HJK462" s="1"/>
      <c r="HJL462" s="1"/>
      <c r="HJM462" s="1"/>
      <c r="HJN462" s="1"/>
      <c r="HJO462" s="1"/>
      <c r="HJP462" s="1"/>
      <c r="HJQ462" s="1"/>
      <c r="HJR462" s="1"/>
      <c r="HJS462" s="1"/>
      <c r="HJT462" s="1"/>
      <c r="HJU462" s="1"/>
      <c r="HJV462" s="1"/>
      <c r="HJW462" s="1"/>
      <c r="HJX462" s="1"/>
      <c r="HJY462" s="1"/>
      <c r="HJZ462" s="1"/>
      <c r="HKA462" s="1"/>
      <c r="HKB462" s="1"/>
      <c r="HKC462" s="1"/>
      <c r="HKD462" s="1"/>
      <c r="HKE462" s="1"/>
      <c r="HKF462" s="1"/>
      <c r="HKG462" s="1"/>
      <c r="HKH462" s="1"/>
      <c r="HKI462" s="1"/>
      <c r="HKJ462" s="1"/>
      <c r="HKK462" s="1"/>
      <c r="HKL462" s="1"/>
      <c r="HKM462" s="1"/>
      <c r="HKN462" s="1"/>
      <c r="HKO462" s="1"/>
      <c r="HKP462" s="1"/>
      <c r="HKQ462" s="1"/>
      <c r="HKR462" s="1"/>
      <c r="HKS462" s="1"/>
      <c r="HKT462" s="1"/>
      <c r="HKU462" s="1"/>
      <c r="HKV462" s="1"/>
      <c r="HKW462" s="1"/>
      <c r="HKX462" s="1"/>
      <c r="HKY462" s="1"/>
      <c r="HKZ462" s="1"/>
      <c r="HLA462" s="1"/>
      <c r="HLB462" s="1"/>
      <c r="HLC462" s="1"/>
      <c r="HLD462" s="1"/>
      <c r="HLE462" s="1"/>
      <c r="HLF462" s="1"/>
      <c r="HLG462" s="1"/>
      <c r="HLH462" s="1"/>
      <c r="HLI462" s="1"/>
      <c r="HLJ462" s="1"/>
      <c r="HLK462" s="1"/>
      <c r="HLL462" s="1"/>
      <c r="HLM462" s="1"/>
      <c r="HLN462" s="1"/>
      <c r="HLO462" s="1"/>
      <c r="HLP462" s="1"/>
      <c r="HLQ462" s="1"/>
      <c r="HLR462" s="1"/>
      <c r="HLS462" s="1"/>
      <c r="HLT462" s="1"/>
      <c r="HLU462" s="1"/>
      <c r="HLV462" s="1"/>
      <c r="HLW462" s="1"/>
      <c r="HLX462" s="1"/>
      <c r="HLY462" s="1"/>
      <c r="HLZ462" s="1"/>
      <c r="HMA462" s="1"/>
      <c r="HMB462" s="1"/>
      <c r="HMC462" s="1"/>
      <c r="HMD462" s="1"/>
      <c r="HME462" s="1"/>
      <c r="HMF462" s="1"/>
      <c r="HMG462" s="1"/>
      <c r="HMH462" s="1"/>
      <c r="HMI462" s="1"/>
      <c r="HMJ462" s="1"/>
      <c r="HMK462" s="1"/>
      <c r="HML462" s="1"/>
      <c r="HMM462" s="1"/>
      <c r="HMN462" s="1"/>
      <c r="HMO462" s="1"/>
      <c r="HMP462" s="1"/>
      <c r="HMQ462" s="1"/>
      <c r="HMR462" s="1"/>
      <c r="HMS462" s="1"/>
      <c r="HMT462" s="1"/>
      <c r="HMU462" s="1"/>
      <c r="HMV462" s="1"/>
      <c r="HMW462" s="1"/>
      <c r="HMX462" s="1"/>
      <c r="HMY462" s="1"/>
      <c r="HMZ462" s="1"/>
      <c r="HNA462" s="1"/>
      <c r="HNB462" s="1"/>
      <c r="HNC462" s="1"/>
      <c r="HND462" s="1"/>
      <c r="HNE462" s="1"/>
      <c r="HNF462" s="1"/>
      <c r="HNG462" s="1"/>
      <c r="HNH462" s="1"/>
      <c r="HNI462" s="1"/>
      <c r="HNJ462" s="1"/>
      <c r="HNK462" s="1"/>
      <c r="HNL462" s="1"/>
      <c r="HNM462" s="1"/>
      <c r="HNN462" s="1"/>
      <c r="HNO462" s="1"/>
      <c r="HNP462" s="1"/>
      <c r="HNQ462" s="1"/>
      <c r="HNR462" s="1"/>
      <c r="HNS462" s="1"/>
      <c r="HNT462" s="1"/>
      <c r="HNU462" s="1"/>
      <c r="HNV462" s="1"/>
      <c r="HNW462" s="1"/>
      <c r="HNX462" s="1"/>
      <c r="HNY462" s="1"/>
      <c r="HNZ462" s="1"/>
      <c r="HOA462" s="1"/>
      <c r="HOB462" s="1"/>
      <c r="HOC462" s="1"/>
      <c r="HOD462" s="1"/>
      <c r="HOE462" s="1"/>
      <c r="HOF462" s="1"/>
      <c r="HOG462" s="1"/>
      <c r="HOH462" s="1"/>
      <c r="HOI462" s="1"/>
      <c r="HOJ462" s="1"/>
      <c r="HOK462" s="1"/>
      <c r="HOL462" s="1"/>
      <c r="HOM462" s="1"/>
      <c r="HON462" s="1"/>
      <c r="HOO462" s="1"/>
      <c r="HOP462" s="1"/>
      <c r="HOQ462" s="1"/>
      <c r="HOR462" s="1"/>
      <c r="HOS462" s="1"/>
      <c r="HOT462" s="1"/>
      <c r="HOU462" s="1"/>
      <c r="HOV462" s="1"/>
      <c r="HOW462" s="1"/>
      <c r="HOX462" s="1"/>
      <c r="HOY462" s="1"/>
      <c r="HOZ462" s="1"/>
      <c r="HPA462" s="1"/>
      <c r="HPB462" s="1"/>
      <c r="HPC462" s="1"/>
      <c r="HPD462" s="1"/>
      <c r="HPE462" s="1"/>
      <c r="HPF462" s="1"/>
      <c r="HPG462" s="1"/>
      <c r="HPH462" s="1"/>
      <c r="HPI462" s="1"/>
      <c r="HPJ462" s="1"/>
      <c r="HPK462" s="1"/>
      <c r="HPL462" s="1"/>
      <c r="HPM462" s="1"/>
      <c r="HPN462" s="1"/>
      <c r="HPO462" s="1"/>
      <c r="HPP462" s="1"/>
      <c r="HPQ462" s="1"/>
      <c r="HPR462" s="1"/>
      <c r="HPS462" s="1"/>
      <c r="HPT462" s="1"/>
      <c r="HPU462" s="1"/>
      <c r="HPV462" s="1"/>
      <c r="HPW462" s="1"/>
      <c r="HPX462" s="1"/>
      <c r="HPY462" s="1"/>
      <c r="HPZ462" s="1"/>
      <c r="HQA462" s="1"/>
      <c r="HQB462" s="1"/>
      <c r="HQC462" s="1"/>
      <c r="HQD462" s="1"/>
      <c r="HQE462" s="1"/>
      <c r="HQF462" s="1"/>
      <c r="HQG462" s="1"/>
      <c r="HQH462" s="1"/>
      <c r="HQI462" s="1"/>
      <c r="HQJ462" s="1"/>
      <c r="HQK462" s="1"/>
      <c r="HQL462" s="1"/>
      <c r="HQM462" s="1"/>
      <c r="HQN462" s="1"/>
      <c r="HQO462" s="1"/>
      <c r="HQP462" s="1"/>
      <c r="HQQ462" s="1"/>
      <c r="HQR462" s="1"/>
      <c r="HQS462" s="1"/>
      <c r="HQT462" s="1"/>
      <c r="HQU462" s="1"/>
      <c r="HQV462" s="1"/>
      <c r="HQW462" s="1"/>
      <c r="HQX462" s="1"/>
      <c r="HQY462" s="1"/>
      <c r="HQZ462" s="1"/>
      <c r="HRA462" s="1"/>
      <c r="HRB462" s="1"/>
      <c r="HRC462" s="1"/>
      <c r="HRD462" s="1"/>
      <c r="HRE462" s="1"/>
      <c r="HRF462" s="1"/>
      <c r="HRG462" s="1"/>
      <c r="HRH462" s="1"/>
      <c r="HRI462" s="1"/>
      <c r="HRJ462" s="1"/>
      <c r="HRK462" s="1"/>
      <c r="HRL462" s="1"/>
      <c r="HRM462" s="1"/>
      <c r="HRN462" s="1"/>
      <c r="HRO462" s="1"/>
      <c r="HRP462" s="1"/>
      <c r="HRQ462" s="1"/>
      <c r="HRR462" s="1"/>
      <c r="HRS462" s="1"/>
      <c r="HRT462" s="1"/>
      <c r="HRU462" s="1"/>
      <c r="HRV462" s="1"/>
      <c r="HRW462" s="1"/>
      <c r="HRX462" s="1"/>
      <c r="HRY462" s="1"/>
      <c r="HRZ462" s="1"/>
      <c r="HSA462" s="1"/>
      <c r="HSB462" s="1"/>
      <c r="HSC462" s="1"/>
      <c r="HSD462" s="1"/>
      <c r="HSE462" s="1"/>
      <c r="HSF462" s="1"/>
      <c r="HSG462" s="1"/>
      <c r="HSH462" s="1"/>
      <c r="HSI462" s="1"/>
      <c r="HSJ462" s="1"/>
      <c r="HSK462" s="1"/>
      <c r="HSL462" s="1"/>
      <c r="HSM462" s="1"/>
      <c r="HSN462" s="1"/>
      <c r="HSO462" s="1"/>
      <c r="HSP462" s="1"/>
      <c r="HSQ462" s="1"/>
      <c r="HSR462" s="1"/>
      <c r="HSS462" s="1"/>
      <c r="HST462" s="1"/>
      <c r="HSU462" s="1"/>
      <c r="HSV462" s="1"/>
      <c r="HSW462" s="1"/>
      <c r="HSX462" s="1"/>
      <c r="HSY462" s="1"/>
      <c r="HSZ462" s="1"/>
      <c r="HTA462" s="1"/>
      <c r="HTB462" s="1"/>
      <c r="HTC462" s="1"/>
      <c r="HTD462" s="1"/>
      <c r="HTE462" s="1"/>
      <c r="HTF462" s="1"/>
      <c r="HTG462" s="1"/>
      <c r="HTH462" s="1"/>
      <c r="HTI462" s="1"/>
      <c r="HTJ462" s="1"/>
      <c r="HTK462" s="1"/>
      <c r="HTL462" s="1"/>
      <c r="HTM462" s="1"/>
      <c r="HTN462" s="1"/>
      <c r="HTO462" s="1"/>
      <c r="HTP462" s="1"/>
      <c r="HTQ462" s="1"/>
      <c r="HTR462" s="1"/>
      <c r="HTS462" s="1"/>
      <c r="HTT462" s="1"/>
      <c r="HTU462" s="1"/>
      <c r="HTV462" s="1"/>
      <c r="HTW462" s="1"/>
      <c r="HTX462" s="1"/>
      <c r="HTY462" s="1"/>
      <c r="HTZ462" s="1"/>
      <c r="HUA462" s="1"/>
      <c r="HUB462" s="1"/>
      <c r="HUC462" s="1"/>
      <c r="HUD462" s="1"/>
      <c r="HUE462" s="1"/>
      <c r="HUF462" s="1"/>
      <c r="HUG462" s="1"/>
      <c r="HUH462" s="1"/>
      <c r="HUI462" s="1"/>
      <c r="HUJ462" s="1"/>
      <c r="HUK462" s="1"/>
      <c r="HUL462" s="1"/>
      <c r="HUM462" s="1"/>
      <c r="HUN462" s="1"/>
      <c r="HUO462" s="1"/>
      <c r="HUP462" s="1"/>
      <c r="HUQ462" s="1"/>
      <c r="HUR462" s="1"/>
      <c r="HUS462" s="1"/>
      <c r="HUT462" s="1"/>
      <c r="HUU462" s="1"/>
      <c r="HUV462" s="1"/>
      <c r="HUW462" s="1"/>
      <c r="HUX462" s="1"/>
      <c r="HUY462" s="1"/>
      <c r="HUZ462" s="1"/>
      <c r="HVA462" s="1"/>
      <c r="HVB462" s="1"/>
      <c r="HVC462" s="1"/>
      <c r="HVD462" s="1"/>
      <c r="HVE462" s="1"/>
      <c r="HVF462" s="1"/>
      <c r="HVG462" s="1"/>
      <c r="HVH462" s="1"/>
      <c r="HVI462" s="1"/>
      <c r="HVJ462" s="1"/>
      <c r="HVK462" s="1"/>
      <c r="HVL462" s="1"/>
      <c r="HVM462" s="1"/>
      <c r="HVN462" s="1"/>
      <c r="HVO462" s="1"/>
      <c r="HVP462" s="1"/>
      <c r="HVQ462" s="1"/>
      <c r="HVR462" s="1"/>
      <c r="HVS462" s="1"/>
      <c r="HVT462" s="1"/>
      <c r="HVU462" s="1"/>
      <c r="HVV462" s="1"/>
      <c r="HVW462" s="1"/>
      <c r="HVX462" s="1"/>
      <c r="HVY462" s="1"/>
      <c r="HVZ462" s="1"/>
      <c r="HWA462" s="1"/>
      <c r="HWB462" s="1"/>
      <c r="HWC462" s="1"/>
      <c r="HWD462" s="1"/>
      <c r="HWE462" s="1"/>
      <c r="HWF462" s="1"/>
      <c r="HWG462" s="1"/>
      <c r="HWH462" s="1"/>
      <c r="HWI462" s="1"/>
      <c r="HWJ462" s="1"/>
      <c r="HWK462" s="1"/>
      <c r="HWL462" s="1"/>
      <c r="HWM462" s="1"/>
      <c r="HWN462" s="1"/>
      <c r="HWO462" s="1"/>
      <c r="HWP462" s="1"/>
      <c r="HWQ462" s="1"/>
      <c r="HWR462" s="1"/>
      <c r="HWS462" s="1"/>
      <c r="HWT462" s="1"/>
      <c r="HWU462" s="1"/>
      <c r="HWV462" s="1"/>
      <c r="HWW462" s="1"/>
      <c r="HWX462" s="1"/>
      <c r="HWY462" s="1"/>
      <c r="HWZ462" s="1"/>
      <c r="HXA462" s="1"/>
      <c r="HXB462" s="1"/>
      <c r="HXC462" s="1"/>
      <c r="HXD462" s="1"/>
      <c r="HXE462" s="1"/>
      <c r="HXF462" s="1"/>
      <c r="HXG462" s="1"/>
      <c r="HXH462" s="1"/>
      <c r="HXI462" s="1"/>
      <c r="HXJ462" s="1"/>
      <c r="HXK462" s="1"/>
      <c r="HXL462" s="1"/>
      <c r="HXM462" s="1"/>
      <c r="HXN462" s="1"/>
      <c r="HXO462" s="1"/>
      <c r="HXP462" s="1"/>
      <c r="HXQ462" s="1"/>
      <c r="HXR462" s="1"/>
      <c r="HXS462" s="1"/>
      <c r="HXT462" s="1"/>
      <c r="HXU462" s="1"/>
      <c r="HXV462" s="1"/>
      <c r="HXW462" s="1"/>
      <c r="HXX462" s="1"/>
      <c r="HXY462" s="1"/>
      <c r="HXZ462" s="1"/>
      <c r="HYA462" s="1"/>
      <c r="HYB462" s="1"/>
      <c r="HYC462" s="1"/>
      <c r="HYD462" s="1"/>
      <c r="HYE462" s="1"/>
      <c r="HYF462" s="1"/>
      <c r="HYG462" s="1"/>
      <c r="HYH462" s="1"/>
      <c r="HYI462" s="1"/>
      <c r="HYJ462" s="1"/>
      <c r="HYK462" s="1"/>
      <c r="HYL462" s="1"/>
      <c r="HYM462" s="1"/>
      <c r="HYN462" s="1"/>
      <c r="HYO462" s="1"/>
      <c r="HYP462" s="1"/>
      <c r="HYQ462" s="1"/>
      <c r="HYR462" s="1"/>
      <c r="HYS462" s="1"/>
      <c r="HYT462" s="1"/>
      <c r="HYU462" s="1"/>
      <c r="HYV462" s="1"/>
      <c r="HYW462" s="1"/>
      <c r="HYX462" s="1"/>
      <c r="HYY462" s="1"/>
      <c r="HYZ462" s="1"/>
      <c r="HZA462" s="1"/>
      <c r="HZB462" s="1"/>
      <c r="HZC462" s="1"/>
      <c r="HZD462" s="1"/>
      <c r="HZE462" s="1"/>
      <c r="HZF462" s="1"/>
      <c r="HZG462" s="1"/>
      <c r="HZH462" s="1"/>
      <c r="HZI462" s="1"/>
      <c r="HZJ462" s="1"/>
      <c r="HZK462" s="1"/>
      <c r="HZL462" s="1"/>
      <c r="HZM462" s="1"/>
      <c r="HZN462" s="1"/>
      <c r="HZO462" s="1"/>
      <c r="HZP462" s="1"/>
      <c r="HZQ462" s="1"/>
      <c r="HZR462" s="1"/>
      <c r="HZS462" s="1"/>
      <c r="HZT462" s="1"/>
      <c r="HZU462" s="1"/>
      <c r="HZV462" s="1"/>
      <c r="HZW462" s="1"/>
      <c r="HZX462" s="1"/>
      <c r="HZY462" s="1"/>
      <c r="HZZ462" s="1"/>
      <c r="IAA462" s="1"/>
      <c r="IAB462" s="1"/>
      <c r="IAC462" s="1"/>
      <c r="IAD462" s="1"/>
      <c r="IAE462" s="1"/>
      <c r="IAF462" s="1"/>
      <c r="IAG462" s="1"/>
      <c r="IAH462" s="1"/>
      <c r="IAI462" s="1"/>
      <c r="IAJ462" s="1"/>
      <c r="IAK462" s="1"/>
      <c r="IAL462" s="1"/>
      <c r="IAM462" s="1"/>
      <c r="IAN462" s="1"/>
      <c r="IAO462" s="1"/>
      <c r="IAP462" s="1"/>
      <c r="IAQ462" s="1"/>
      <c r="IAR462" s="1"/>
      <c r="IAS462" s="1"/>
      <c r="IAT462" s="1"/>
      <c r="IAU462" s="1"/>
      <c r="IAV462" s="1"/>
      <c r="IAW462" s="1"/>
      <c r="IAX462" s="1"/>
      <c r="IAY462" s="1"/>
      <c r="IAZ462" s="1"/>
      <c r="IBA462" s="1"/>
      <c r="IBB462" s="1"/>
      <c r="IBC462" s="1"/>
      <c r="IBD462" s="1"/>
      <c r="IBE462" s="1"/>
      <c r="IBF462" s="1"/>
      <c r="IBG462" s="1"/>
      <c r="IBH462" s="1"/>
      <c r="IBI462" s="1"/>
      <c r="IBJ462" s="1"/>
      <c r="IBK462" s="1"/>
      <c r="IBL462" s="1"/>
      <c r="IBM462" s="1"/>
      <c r="IBN462" s="1"/>
      <c r="IBO462" s="1"/>
      <c r="IBP462" s="1"/>
      <c r="IBQ462" s="1"/>
      <c r="IBR462" s="1"/>
      <c r="IBS462" s="1"/>
      <c r="IBT462" s="1"/>
      <c r="IBU462" s="1"/>
      <c r="IBV462" s="1"/>
      <c r="IBW462" s="1"/>
      <c r="IBX462" s="1"/>
      <c r="IBY462" s="1"/>
      <c r="IBZ462" s="1"/>
      <c r="ICA462" s="1"/>
      <c r="ICB462" s="1"/>
      <c r="ICC462" s="1"/>
      <c r="ICD462" s="1"/>
      <c r="ICE462" s="1"/>
      <c r="ICF462" s="1"/>
      <c r="ICG462" s="1"/>
      <c r="ICH462" s="1"/>
      <c r="ICI462" s="1"/>
      <c r="ICJ462" s="1"/>
      <c r="ICK462" s="1"/>
      <c r="ICL462" s="1"/>
      <c r="ICM462" s="1"/>
      <c r="ICN462" s="1"/>
      <c r="ICO462" s="1"/>
      <c r="ICP462" s="1"/>
      <c r="ICQ462" s="1"/>
      <c r="ICR462" s="1"/>
      <c r="ICS462" s="1"/>
      <c r="ICT462" s="1"/>
      <c r="ICU462" s="1"/>
      <c r="ICV462" s="1"/>
      <c r="ICW462" s="1"/>
      <c r="ICX462" s="1"/>
      <c r="ICY462" s="1"/>
      <c r="ICZ462" s="1"/>
      <c r="IDA462" s="1"/>
      <c r="IDB462" s="1"/>
      <c r="IDC462" s="1"/>
      <c r="IDD462" s="1"/>
      <c r="IDE462" s="1"/>
      <c r="IDF462" s="1"/>
      <c r="IDG462" s="1"/>
      <c r="IDH462" s="1"/>
      <c r="IDI462" s="1"/>
      <c r="IDJ462" s="1"/>
      <c r="IDK462" s="1"/>
      <c r="IDL462" s="1"/>
      <c r="IDM462" s="1"/>
      <c r="IDN462" s="1"/>
      <c r="IDO462" s="1"/>
      <c r="IDP462" s="1"/>
      <c r="IDQ462" s="1"/>
      <c r="IDR462" s="1"/>
      <c r="IDS462" s="1"/>
      <c r="IDT462" s="1"/>
      <c r="IDU462" s="1"/>
      <c r="IDV462" s="1"/>
      <c r="IDW462" s="1"/>
      <c r="IDX462" s="1"/>
      <c r="IDY462" s="1"/>
      <c r="IDZ462" s="1"/>
      <c r="IEA462" s="1"/>
      <c r="IEB462" s="1"/>
      <c r="IEC462" s="1"/>
      <c r="IED462" s="1"/>
      <c r="IEE462" s="1"/>
      <c r="IEF462" s="1"/>
      <c r="IEG462" s="1"/>
      <c r="IEH462" s="1"/>
      <c r="IEI462" s="1"/>
      <c r="IEJ462" s="1"/>
      <c r="IEK462" s="1"/>
      <c r="IEL462" s="1"/>
      <c r="IEM462" s="1"/>
      <c r="IEN462" s="1"/>
      <c r="IEO462" s="1"/>
      <c r="IEP462" s="1"/>
      <c r="IEQ462" s="1"/>
      <c r="IER462" s="1"/>
      <c r="IES462" s="1"/>
      <c r="IET462" s="1"/>
      <c r="IEU462" s="1"/>
      <c r="IEV462" s="1"/>
      <c r="IEW462" s="1"/>
      <c r="IEX462" s="1"/>
      <c r="IEY462" s="1"/>
      <c r="IEZ462" s="1"/>
      <c r="IFA462" s="1"/>
      <c r="IFB462" s="1"/>
      <c r="IFC462" s="1"/>
      <c r="IFD462" s="1"/>
      <c r="IFE462" s="1"/>
      <c r="IFF462" s="1"/>
      <c r="IFG462" s="1"/>
      <c r="IFH462" s="1"/>
      <c r="IFI462" s="1"/>
      <c r="IFJ462" s="1"/>
      <c r="IFK462" s="1"/>
      <c r="IFL462" s="1"/>
      <c r="IFM462" s="1"/>
      <c r="IFN462" s="1"/>
      <c r="IFO462" s="1"/>
      <c r="IFP462" s="1"/>
      <c r="IFQ462" s="1"/>
      <c r="IFR462" s="1"/>
      <c r="IFS462" s="1"/>
      <c r="IFT462" s="1"/>
      <c r="IFU462" s="1"/>
      <c r="IFV462" s="1"/>
      <c r="IFW462" s="1"/>
      <c r="IFX462" s="1"/>
      <c r="IFY462" s="1"/>
      <c r="IFZ462" s="1"/>
      <c r="IGA462" s="1"/>
      <c r="IGB462" s="1"/>
      <c r="IGC462" s="1"/>
      <c r="IGD462" s="1"/>
      <c r="IGE462" s="1"/>
      <c r="IGF462" s="1"/>
      <c r="IGG462" s="1"/>
      <c r="IGH462" s="1"/>
      <c r="IGI462" s="1"/>
      <c r="IGJ462" s="1"/>
      <c r="IGK462" s="1"/>
      <c r="IGL462" s="1"/>
      <c r="IGM462" s="1"/>
      <c r="IGN462" s="1"/>
      <c r="IGO462" s="1"/>
      <c r="IGP462" s="1"/>
      <c r="IGQ462" s="1"/>
      <c r="IGR462" s="1"/>
      <c r="IGS462" s="1"/>
      <c r="IGT462" s="1"/>
      <c r="IGU462" s="1"/>
      <c r="IGV462" s="1"/>
      <c r="IGW462" s="1"/>
      <c r="IGX462" s="1"/>
      <c r="IGY462" s="1"/>
      <c r="IGZ462" s="1"/>
      <c r="IHA462" s="1"/>
      <c r="IHB462" s="1"/>
      <c r="IHC462" s="1"/>
      <c r="IHD462" s="1"/>
      <c r="IHE462" s="1"/>
      <c r="IHF462" s="1"/>
      <c r="IHG462" s="1"/>
      <c r="IHH462" s="1"/>
      <c r="IHI462" s="1"/>
      <c r="IHJ462" s="1"/>
      <c r="IHK462" s="1"/>
      <c r="IHL462" s="1"/>
      <c r="IHM462" s="1"/>
      <c r="IHN462" s="1"/>
      <c r="IHO462" s="1"/>
      <c r="IHP462" s="1"/>
      <c r="IHQ462" s="1"/>
      <c r="IHR462" s="1"/>
      <c r="IHS462" s="1"/>
      <c r="IHT462" s="1"/>
      <c r="IHU462" s="1"/>
      <c r="IHV462" s="1"/>
      <c r="IHW462" s="1"/>
      <c r="IHX462" s="1"/>
      <c r="IHY462" s="1"/>
      <c r="IHZ462" s="1"/>
      <c r="IIA462" s="1"/>
      <c r="IIB462" s="1"/>
      <c r="IIC462" s="1"/>
      <c r="IID462" s="1"/>
      <c r="IIE462" s="1"/>
      <c r="IIF462" s="1"/>
      <c r="IIG462" s="1"/>
      <c r="IIH462" s="1"/>
      <c r="III462" s="1"/>
      <c r="IIJ462" s="1"/>
      <c r="IIK462" s="1"/>
      <c r="IIL462" s="1"/>
      <c r="IIM462" s="1"/>
      <c r="IIN462" s="1"/>
      <c r="IIO462" s="1"/>
      <c r="IIP462" s="1"/>
      <c r="IIQ462" s="1"/>
      <c r="IIR462" s="1"/>
      <c r="IIS462" s="1"/>
      <c r="IIT462" s="1"/>
      <c r="IIU462" s="1"/>
      <c r="IIV462" s="1"/>
      <c r="IIW462" s="1"/>
      <c r="IIX462" s="1"/>
      <c r="IIY462" s="1"/>
      <c r="IIZ462" s="1"/>
      <c r="IJA462" s="1"/>
      <c r="IJB462" s="1"/>
      <c r="IJC462" s="1"/>
      <c r="IJD462" s="1"/>
      <c r="IJE462" s="1"/>
      <c r="IJF462" s="1"/>
      <c r="IJG462" s="1"/>
      <c r="IJH462" s="1"/>
      <c r="IJI462" s="1"/>
      <c r="IJJ462" s="1"/>
      <c r="IJK462" s="1"/>
      <c r="IJL462" s="1"/>
      <c r="IJM462" s="1"/>
      <c r="IJN462" s="1"/>
      <c r="IJO462" s="1"/>
      <c r="IJP462" s="1"/>
      <c r="IJQ462" s="1"/>
      <c r="IJR462" s="1"/>
      <c r="IJS462" s="1"/>
      <c r="IJT462" s="1"/>
      <c r="IJU462" s="1"/>
      <c r="IJV462" s="1"/>
      <c r="IJW462" s="1"/>
      <c r="IJX462" s="1"/>
      <c r="IJY462" s="1"/>
      <c r="IJZ462" s="1"/>
      <c r="IKA462" s="1"/>
      <c r="IKB462" s="1"/>
      <c r="IKC462" s="1"/>
      <c r="IKD462" s="1"/>
      <c r="IKE462" s="1"/>
      <c r="IKF462" s="1"/>
      <c r="IKG462" s="1"/>
      <c r="IKH462" s="1"/>
      <c r="IKI462" s="1"/>
      <c r="IKJ462" s="1"/>
      <c r="IKK462" s="1"/>
      <c r="IKL462" s="1"/>
      <c r="IKM462" s="1"/>
      <c r="IKN462" s="1"/>
      <c r="IKO462" s="1"/>
      <c r="IKP462" s="1"/>
      <c r="IKQ462" s="1"/>
      <c r="IKR462" s="1"/>
      <c r="IKS462" s="1"/>
      <c r="IKT462" s="1"/>
      <c r="IKU462" s="1"/>
      <c r="IKV462" s="1"/>
      <c r="IKW462" s="1"/>
      <c r="IKX462" s="1"/>
      <c r="IKY462" s="1"/>
      <c r="IKZ462" s="1"/>
      <c r="ILA462" s="1"/>
      <c r="ILB462" s="1"/>
      <c r="ILC462" s="1"/>
      <c r="ILD462" s="1"/>
      <c r="ILE462" s="1"/>
      <c r="ILF462" s="1"/>
      <c r="ILG462" s="1"/>
      <c r="ILH462" s="1"/>
      <c r="ILI462" s="1"/>
      <c r="ILJ462" s="1"/>
      <c r="ILK462" s="1"/>
      <c r="ILL462" s="1"/>
      <c r="ILM462" s="1"/>
      <c r="ILN462" s="1"/>
      <c r="ILO462" s="1"/>
      <c r="ILP462" s="1"/>
      <c r="ILQ462" s="1"/>
      <c r="ILR462" s="1"/>
      <c r="ILS462" s="1"/>
      <c r="ILT462" s="1"/>
      <c r="ILU462" s="1"/>
      <c r="ILV462" s="1"/>
      <c r="ILW462" s="1"/>
      <c r="ILX462" s="1"/>
      <c r="ILY462" s="1"/>
      <c r="ILZ462" s="1"/>
      <c r="IMA462" s="1"/>
      <c r="IMB462" s="1"/>
      <c r="IMC462" s="1"/>
      <c r="IMD462" s="1"/>
      <c r="IME462" s="1"/>
      <c r="IMF462" s="1"/>
      <c r="IMG462" s="1"/>
      <c r="IMH462" s="1"/>
      <c r="IMI462" s="1"/>
      <c r="IMJ462" s="1"/>
      <c r="IMK462" s="1"/>
      <c r="IML462" s="1"/>
      <c r="IMM462" s="1"/>
      <c r="IMN462" s="1"/>
      <c r="IMO462" s="1"/>
      <c r="IMP462" s="1"/>
      <c r="IMQ462" s="1"/>
      <c r="IMR462" s="1"/>
      <c r="IMS462" s="1"/>
      <c r="IMT462" s="1"/>
      <c r="IMU462" s="1"/>
      <c r="IMV462" s="1"/>
      <c r="IMW462" s="1"/>
      <c r="IMX462" s="1"/>
      <c r="IMY462" s="1"/>
      <c r="IMZ462" s="1"/>
      <c r="INA462" s="1"/>
      <c r="INB462" s="1"/>
      <c r="INC462" s="1"/>
      <c r="IND462" s="1"/>
      <c r="INE462" s="1"/>
      <c r="INF462" s="1"/>
      <c r="ING462" s="1"/>
      <c r="INH462" s="1"/>
      <c r="INI462" s="1"/>
      <c r="INJ462" s="1"/>
      <c r="INK462" s="1"/>
      <c r="INL462" s="1"/>
      <c r="INM462" s="1"/>
      <c r="INN462" s="1"/>
      <c r="INO462" s="1"/>
      <c r="INP462" s="1"/>
      <c r="INQ462" s="1"/>
      <c r="INR462" s="1"/>
      <c r="INS462" s="1"/>
      <c r="INT462" s="1"/>
      <c r="INU462" s="1"/>
      <c r="INV462" s="1"/>
      <c r="INW462" s="1"/>
      <c r="INX462" s="1"/>
      <c r="INY462" s="1"/>
      <c r="INZ462" s="1"/>
      <c r="IOA462" s="1"/>
      <c r="IOB462" s="1"/>
      <c r="IOC462" s="1"/>
      <c r="IOD462" s="1"/>
      <c r="IOE462" s="1"/>
      <c r="IOF462" s="1"/>
      <c r="IOG462" s="1"/>
      <c r="IOH462" s="1"/>
      <c r="IOI462" s="1"/>
      <c r="IOJ462" s="1"/>
      <c r="IOK462" s="1"/>
      <c r="IOL462" s="1"/>
      <c r="IOM462" s="1"/>
      <c r="ION462" s="1"/>
      <c r="IOO462" s="1"/>
      <c r="IOP462" s="1"/>
      <c r="IOQ462" s="1"/>
      <c r="IOR462" s="1"/>
      <c r="IOS462" s="1"/>
      <c r="IOT462" s="1"/>
      <c r="IOU462" s="1"/>
      <c r="IOV462" s="1"/>
      <c r="IOW462" s="1"/>
      <c r="IOX462" s="1"/>
      <c r="IOY462" s="1"/>
      <c r="IOZ462" s="1"/>
      <c r="IPA462" s="1"/>
      <c r="IPB462" s="1"/>
      <c r="IPC462" s="1"/>
      <c r="IPD462" s="1"/>
      <c r="IPE462" s="1"/>
      <c r="IPF462" s="1"/>
      <c r="IPG462" s="1"/>
      <c r="IPH462" s="1"/>
      <c r="IPI462" s="1"/>
      <c r="IPJ462" s="1"/>
      <c r="IPK462" s="1"/>
      <c r="IPL462" s="1"/>
      <c r="IPM462" s="1"/>
      <c r="IPN462" s="1"/>
      <c r="IPO462" s="1"/>
      <c r="IPP462" s="1"/>
      <c r="IPQ462" s="1"/>
      <c r="IPR462" s="1"/>
      <c r="IPS462" s="1"/>
      <c r="IPT462" s="1"/>
      <c r="IPU462" s="1"/>
      <c r="IPV462" s="1"/>
      <c r="IPW462" s="1"/>
      <c r="IPX462" s="1"/>
      <c r="IPY462" s="1"/>
      <c r="IPZ462" s="1"/>
      <c r="IQA462" s="1"/>
      <c r="IQB462" s="1"/>
      <c r="IQC462" s="1"/>
      <c r="IQD462" s="1"/>
      <c r="IQE462" s="1"/>
      <c r="IQF462" s="1"/>
      <c r="IQG462" s="1"/>
      <c r="IQH462" s="1"/>
      <c r="IQI462" s="1"/>
      <c r="IQJ462" s="1"/>
      <c r="IQK462" s="1"/>
      <c r="IQL462" s="1"/>
      <c r="IQM462" s="1"/>
      <c r="IQN462" s="1"/>
      <c r="IQO462" s="1"/>
      <c r="IQP462" s="1"/>
      <c r="IQQ462" s="1"/>
      <c r="IQR462" s="1"/>
      <c r="IQS462" s="1"/>
      <c r="IQT462" s="1"/>
      <c r="IQU462" s="1"/>
      <c r="IQV462" s="1"/>
      <c r="IQW462" s="1"/>
      <c r="IQX462" s="1"/>
      <c r="IQY462" s="1"/>
      <c r="IQZ462" s="1"/>
      <c r="IRA462" s="1"/>
      <c r="IRB462" s="1"/>
      <c r="IRC462" s="1"/>
      <c r="IRD462" s="1"/>
      <c r="IRE462" s="1"/>
      <c r="IRF462" s="1"/>
      <c r="IRG462" s="1"/>
      <c r="IRH462" s="1"/>
      <c r="IRI462" s="1"/>
      <c r="IRJ462" s="1"/>
      <c r="IRK462" s="1"/>
      <c r="IRL462" s="1"/>
      <c r="IRM462" s="1"/>
      <c r="IRN462" s="1"/>
      <c r="IRO462" s="1"/>
      <c r="IRP462" s="1"/>
      <c r="IRQ462" s="1"/>
      <c r="IRR462" s="1"/>
      <c r="IRS462" s="1"/>
      <c r="IRT462" s="1"/>
      <c r="IRU462" s="1"/>
      <c r="IRV462" s="1"/>
      <c r="IRW462" s="1"/>
      <c r="IRX462" s="1"/>
      <c r="IRY462" s="1"/>
      <c r="IRZ462" s="1"/>
      <c r="ISA462" s="1"/>
      <c r="ISB462" s="1"/>
      <c r="ISC462" s="1"/>
      <c r="ISD462" s="1"/>
      <c r="ISE462" s="1"/>
      <c r="ISF462" s="1"/>
      <c r="ISG462" s="1"/>
      <c r="ISH462" s="1"/>
      <c r="ISI462" s="1"/>
      <c r="ISJ462" s="1"/>
      <c r="ISK462" s="1"/>
      <c r="ISL462" s="1"/>
      <c r="ISM462" s="1"/>
      <c r="ISN462" s="1"/>
      <c r="ISO462" s="1"/>
      <c r="ISP462" s="1"/>
      <c r="ISQ462" s="1"/>
      <c r="ISR462" s="1"/>
      <c r="ISS462" s="1"/>
      <c r="IST462" s="1"/>
      <c r="ISU462" s="1"/>
      <c r="ISV462" s="1"/>
      <c r="ISW462" s="1"/>
      <c r="ISX462" s="1"/>
      <c r="ISY462" s="1"/>
      <c r="ISZ462" s="1"/>
      <c r="ITA462" s="1"/>
      <c r="ITB462" s="1"/>
      <c r="ITC462" s="1"/>
      <c r="ITD462" s="1"/>
      <c r="ITE462" s="1"/>
      <c r="ITF462" s="1"/>
      <c r="ITG462" s="1"/>
      <c r="ITH462" s="1"/>
      <c r="ITI462" s="1"/>
      <c r="ITJ462" s="1"/>
      <c r="ITK462" s="1"/>
      <c r="ITL462" s="1"/>
      <c r="ITM462" s="1"/>
      <c r="ITN462" s="1"/>
      <c r="ITO462" s="1"/>
      <c r="ITP462" s="1"/>
      <c r="ITQ462" s="1"/>
      <c r="ITR462" s="1"/>
      <c r="ITS462" s="1"/>
      <c r="ITT462" s="1"/>
      <c r="ITU462" s="1"/>
      <c r="ITV462" s="1"/>
      <c r="ITW462" s="1"/>
      <c r="ITX462" s="1"/>
      <c r="ITY462" s="1"/>
      <c r="ITZ462" s="1"/>
      <c r="IUA462" s="1"/>
      <c r="IUB462" s="1"/>
      <c r="IUC462" s="1"/>
      <c r="IUD462" s="1"/>
      <c r="IUE462" s="1"/>
      <c r="IUF462" s="1"/>
      <c r="IUG462" s="1"/>
      <c r="IUH462" s="1"/>
      <c r="IUI462" s="1"/>
      <c r="IUJ462" s="1"/>
      <c r="IUK462" s="1"/>
      <c r="IUL462" s="1"/>
      <c r="IUM462" s="1"/>
      <c r="IUN462" s="1"/>
      <c r="IUO462" s="1"/>
      <c r="IUP462" s="1"/>
      <c r="IUQ462" s="1"/>
      <c r="IUR462" s="1"/>
      <c r="IUS462" s="1"/>
      <c r="IUT462" s="1"/>
      <c r="IUU462" s="1"/>
      <c r="IUV462" s="1"/>
      <c r="IUW462" s="1"/>
      <c r="IUX462" s="1"/>
      <c r="IUY462" s="1"/>
      <c r="IUZ462" s="1"/>
      <c r="IVA462" s="1"/>
      <c r="IVB462" s="1"/>
      <c r="IVC462" s="1"/>
      <c r="IVD462" s="1"/>
      <c r="IVE462" s="1"/>
      <c r="IVF462" s="1"/>
      <c r="IVG462" s="1"/>
      <c r="IVH462" s="1"/>
      <c r="IVI462" s="1"/>
      <c r="IVJ462" s="1"/>
      <c r="IVK462" s="1"/>
      <c r="IVL462" s="1"/>
      <c r="IVM462" s="1"/>
      <c r="IVN462" s="1"/>
      <c r="IVO462" s="1"/>
      <c r="IVP462" s="1"/>
      <c r="IVQ462" s="1"/>
      <c r="IVR462" s="1"/>
      <c r="IVS462" s="1"/>
      <c r="IVT462" s="1"/>
      <c r="IVU462" s="1"/>
      <c r="IVV462" s="1"/>
      <c r="IVW462" s="1"/>
      <c r="IVX462" s="1"/>
      <c r="IVY462" s="1"/>
      <c r="IVZ462" s="1"/>
      <c r="IWA462" s="1"/>
      <c r="IWB462" s="1"/>
      <c r="IWC462" s="1"/>
      <c r="IWD462" s="1"/>
      <c r="IWE462" s="1"/>
      <c r="IWF462" s="1"/>
      <c r="IWG462" s="1"/>
      <c r="IWH462" s="1"/>
      <c r="IWI462" s="1"/>
      <c r="IWJ462" s="1"/>
      <c r="IWK462" s="1"/>
      <c r="IWL462" s="1"/>
      <c r="IWM462" s="1"/>
      <c r="IWN462" s="1"/>
      <c r="IWO462" s="1"/>
      <c r="IWP462" s="1"/>
      <c r="IWQ462" s="1"/>
      <c r="IWR462" s="1"/>
      <c r="IWS462" s="1"/>
      <c r="IWT462" s="1"/>
      <c r="IWU462" s="1"/>
      <c r="IWV462" s="1"/>
      <c r="IWW462" s="1"/>
      <c r="IWX462" s="1"/>
      <c r="IWY462" s="1"/>
      <c r="IWZ462" s="1"/>
      <c r="IXA462" s="1"/>
      <c r="IXB462" s="1"/>
      <c r="IXC462" s="1"/>
      <c r="IXD462" s="1"/>
      <c r="IXE462" s="1"/>
      <c r="IXF462" s="1"/>
      <c r="IXG462" s="1"/>
      <c r="IXH462" s="1"/>
      <c r="IXI462" s="1"/>
      <c r="IXJ462" s="1"/>
      <c r="IXK462" s="1"/>
      <c r="IXL462" s="1"/>
      <c r="IXM462" s="1"/>
      <c r="IXN462" s="1"/>
      <c r="IXO462" s="1"/>
      <c r="IXP462" s="1"/>
      <c r="IXQ462" s="1"/>
      <c r="IXR462" s="1"/>
      <c r="IXS462" s="1"/>
      <c r="IXT462" s="1"/>
      <c r="IXU462" s="1"/>
      <c r="IXV462" s="1"/>
      <c r="IXW462" s="1"/>
      <c r="IXX462" s="1"/>
      <c r="IXY462" s="1"/>
      <c r="IXZ462" s="1"/>
      <c r="IYA462" s="1"/>
      <c r="IYB462" s="1"/>
      <c r="IYC462" s="1"/>
      <c r="IYD462" s="1"/>
      <c r="IYE462" s="1"/>
      <c r="IYF462" s="1"/>
      <c r="IYG462" s="1"/>
      <c r="IYH462" s="1"/>
      <c r="IYI462" s="1"/>
      <c r="IYJ462" s="1"/>
      <c r="IYK462" s="1"/>
      <c r="IYL462" s="1"/>
      <c r="IYM462" s="1"/>
      <c r="IYN462" s="1"/>
      <c r="IYO462" s="1"/>
      <c r="IYP462" s="1"/>
      <c r="IYQ462" s="1"/>
      <c r="IYR462" s="1"/>
      <c r="IYS462" s="1"/>
      <c r="IYT462" s="1"/>
      <c r="IYU462" s="1"/>
      <c r="IYV462" s="1"/>
      <c r="IYW462" s="1"/>
      <c r="IYX462" s="1"/>
      <c r="IYY462" s="1"/>
      <c r="IYZ462" s="1"/>
      <c r="IZA462" s="1"/>
      <c r="IZB462" s="1"/>
      <c r="IZC462" s="1"/>
      <c r="IZD462" s="1"/>
      <c r="IZE462" s="1"/>
      <c r="IZF462" s="1"/>
      <c r="IZG462" s="1"/>
      <c r="IZH462" s="1"/>
      <c r="IZI462" s="1"/>
      <c r="IZJ462" s="1"/>
      <c r="IZK462" s="1"/>
      <c r="IZL462" s="1"/>
      <c r="IZM462" s="1"/>
      <c r="IZN462" s="1"/>
      <c r="IZO462" s="1"/>
      <c r="IZP462" s="1"/>
      <c r="IZQ462" s="1"/>
      <c r="IZR462" s="1"/>
      <c r="IZS462" s="1"/>
      <c r="IZT462" s="1"/>
      <c r="IZU462" s="1"/>
      <c r="IZV462" s="1"/>
      <c r="IZW462" s="1"/>
      <c r="IZX462" s="1"/>
      <c r="IZY462" s="1"/>
      <c r="IZZ462" s="1"/>
      <c r="JAA462" s="1"/>
      <c r="JAB462" s="1"/>
      <c r="JAC462" s="1"/>
      <c r="JAD462" s="1"/>
      <c r="JAE462" s="1"/>
      <c r="JAF462" s="1"/>
      <c r="JAG462" s="1"/>
      <c r="JAH462" s="1"/>
      <c r="JAI462" s="1"/>
      <c r="JAJ462" s="1"/>
      <c r="JAK462" s="1"/>
      <c r="JAL462" s="1"/>
      <c r="JAM462" s="1"/>
      <c r="JAN462" s="1"/>
      <c r="JAO462" s="1"/>
      <c r="JAP462" s="1"/>
      <c r="JAQ462" s="1"/>
      <c r="JAR462" s="1"/>
      <c r="JAS462" s="1"/>
      <c r="JAT462" s="1"/>
      <c r="JAU462" s="1"/>
      <c r="JAV462" s="1"/>
      <c r="JAW462" s="1"/>
      <c r="JAX462" s="1"/>
      <c r="JAY462" s="1"/>
      <c r="JAZ462" s="1"/>
      <c r="JBA462" s="1"/>
      <c r="JBB462" s="1"/>
      <c r="JBC462" s="1"/>
      <c r="JBD462" s="1"/>
      <c r="JBE462" s="1"/>
      <c r="JBF462" s="1"/>
      <c r="JBG462" s="1"/>
      <c r="JBH462" s="1"/>
      <c r="JBI462" s="1"/>
      <c r="JBJ462" s="1"/>
      <c r="JBK462" s="1"/>
      <c r="JBL462" s="1"/>
      <c r="JBM462" s="1"/>
      <c r="JBN462" s="1"/>
      <c r="JBO462" s="1"/>
      <c r="JBP462" s="1"/>
      <c r="JBQ462" s="1"/>
      <c r="JBR462" s="1"/>
      <c r="JBS462" s="1"/>
      <c r="JBT462" s="1"/>
      <c r="JBU462" s="1"/>
      <c r="JBV462" s="1"/>
      <c r="JBW462" s="1"/>
      <c r="JBX462" s="1"/>
      <c r="JBY462" s="1"/>
      <c r="JBZ462" s="1"/>
      <c r="JCA462" s="1"/>
      <c r="JCB462" s="1"/>
      <c r="JCC462" s="1"/>
      <c r="JCD462" s="1"/>
      <c r="JCE462" s="1"/>
      <c r="JCF462" s="1"/>
      <c r="JCG462" s="1"/>
      <c r="JCH462" s="1"/>
      <c r="JCI462" s="1"/>
      <c r="JCJ462" s="1"/>
      <c r="JCK462" s="1"/>
      <c r="JCL462" s="1"/>
      <c r="JCM462" s="1"/>
      <c r="JCN462" s="1"/>
      <c r="JCO462" s="1"/>
      <c r="JCP462" s="1"/>
      <c r="JCQ462" s="1"/>
      <c r="JCR462" s="1"/>
      <c r="JCS462" s="1"/>
      <c r="JCT462" s="1"/>
      <c r="JCU462" s="1"/>
      <c r="JCV462" s="1"/>
      <c r="JCW462" s="1"/>
      <c r="JCX462" s="1"/>
      <c r="JCY462" s="1"/>
      <c r="JCZ462" s="1"/>
      <c r="JDA462" s="1"/>
      <c r="JDB462" s="1"/>
      <c r="JDC462" s="1"/>
      <c r="JDD462" s="1"/>
      <c r="JDE462" s="1"/>
      <c r="JDF462" s="1"/>
      <c r="JDG462" s="1"/>
      <c r="JDH462" s="1"/>
      <c r="JDI462" s="1"/>
      <c r="JDJ462" s="1"/>
      <c r="JDK462" s="1"/>
      <c r="JDL462" s="1"/>
      <c r="JDM462" s="1"/>
      <c r="JDN462" s="1"/>
      <c r="JDO462" s="1"/>
      <c r="JDP462" s="1"/>
      <c r="JDQ462" s="1"/>
      <c r="JDR462" s="1"/>
      <c r="JDS462" s="1"/>
      <c r="JDT462" s="1"/>
      <c r="JDU462" s="1"/>
      <c r="JDV462" s="1"/>
      <c r="JDW462" s="1"/>
      <c r="JDX462" s="1"/>
      <c r="JDY462" s="1"/>
      <c r="JDZ462" s="1"/>
      <c r="JEA462" s="1"/>
      <c r="JEB462" s="1"/>
      <c r="JEC462" s="1"/>
      <c r="JED462" s="1"/>
      <c r="JEE462" s="1"/>
      <c r="JEF462" s="1"/>
      <c r="JEG462" s="1"/>
      <c r="JEH462" s="1"/>
      <c r="JEI462" s="1"/>
      <c r="JEJ462" s="1"/>
      <c r="JEK462" s="1"/>
      <c r="JEL462" s="1"/>
      <c r="JEM462" s="1"/>
      <c r="JEN462" s="1"/>
      <c r="JEO462" s="1"/>
      <c r="JEP462" s="1"/>
      <c r="JEQ462" s="1"/>
      <c r="JER462" s="1"/>
      <c r="JES462" s="1"/>
      <c r="JET462" s="1"/>
      <c r="JEU462" s="1"/>
      <c r="JEV462" s="1"/>
      <c r="JEW462" s="1"/>
      <c r="JEX462" s="1"/>
      <c r="JEY462" s="1"/>
      <c r="JEZ462" s="1"/>
      <c r="JFA462" s="1"/>
      <c r="JFB462" s="1"/>
      <c r="JFC462" s="1"/>
      <c r="JFD462" s="1"/>
      <c r="JFE462" s="1"/>
      <c r="JFF462" s="1"/>
      <c r="JFG462" s="1"/>
      <c r="JFH462" s="1"/>
      <c r="JFI462" s="1"/>
      <c r="JFJ462" s="1"/>
      <c r="JFK462" s="1"/>
      <c r="JFL462" s="1"/>
      <c r="JFM462" s="1"/>
      <c r="JFN462" s="1"/>
      <c r="JFO462" s="1"/>
      <c r="JFP462" s="1"/>
      <c r="JFQ462" s="1"/>
      <c r="JFR462" s="1"/>
      <c r="JFS462" s="1"/>
      <c r="JFT462" s="1"/>
      <c r="JFU462" s="1"/>
      <c r="JFV462" s="1"/>
      <c r="JFW462" s="1"/>
      <c r="JFX462" s="1"/>
      <c r="JFY462" s="1"/>
      <c r="JFZ462" s="1"/>
      <c r="JGA462" s="1"/>
      <c r="JGB462" s="1"/>
      <c r="JGC462" s="1"/>
      <c r="JGD462" s="1"/>
      <c r="JGE462" s="1"/>
      <c r="JGF462" s="1"/>
      <c r="JGG462" s="1"/>
      <c r="JGH462" s="1"/>
      <c r="JGI462" s="1"/>
      <c r="JGJ462" s="1"/>
      <c r="JGK462" s="1"/>
      <c r="JGL462" s="1"/>
      <c r="JGM462" s="1"/>
      <c r="JGN462" s="1"/>
      <c r="JGO462" s="1"/>
      <c r="JGP462" s="1"/>
      <c r="JGQ462" s="1"/>
      <c r="JGR462" s="1"/>
      <c r="JGS462" s="1"/>
      <c r="JGT462" s="1"/>
      <c r="JGU462" s="1"/>
      <c r="JGV462" s="1"/>
      <c r="JGW462" s="1"/>
      <c r="JGX462" s="1"/>
      <c r="JGY462" s="1"/>
      <c r="JGZ462" s="1"/>
      <c r="JHA462" s="1"/>
      <c r="JHB462" s="1"/>
      <c r="JHC462" s="1"/>
      <c r="JHD462" s="1"/>
      <c r="JHE462" s="1"/>
      <c r="JHF462" s="1"/>
      <c r="JHG462" s="1"/>
      <c r="JHH462" s="1"/>
      <c r="JHI462" s="1"/>
      <c r="JHJ462" s="1"/>
      <c r="JHK462" s="1"/>
      <c r="JHL462" s="1"/>
      <c r="JHM462" s="1"/>
      <c r="JHN462" s="1"/>
      <c r="JHO462" s="1"/>
      <c r="JHP462" s="1"/>
      <c r="JHQ462" s="1"/>
      <c r="JHR462" s="1"/>
      <c r="JHS462" s="1"/>
      <c r="JHT462" s="1"/>
      <c r="JHU462" s="1"/>
      <c r="JHV462" s="1"/>
      <c r="JHW462" s="1"/>
      <c r="JHX462" s="1"/>
      <c r="JHY462" s="1"/>
      <c r="JHZ462" s="1"/>
      <c r="JIA462" s="1"/>
      <c r="JIB462" s="1"/>
      <c r="JIC462" s="1"/>
      <c r="JID462" s="1"/>
      <c r="JIE462" s="1"/>
      <c r="JIF462" s="1"/>
      <c r="JIG462" s="1"/>
      <c r="JIH462" s="1"/>
      <c r="JII462" s="1"/>
      <c r="JIJ462" s="1"/>
      <c r="JIK462" s="1"/>
      <c r="JIL462" s="1"/>
      <c r="JIM462" s="1"/>
      <c r="JIN462" s="1"/>
      <c r="JIO462" s="1"/>
      <c r="JIP462" s="1"/>
      <c r="JIQ462" s="1"/>
      <c r="JIR462" s="1"/>
      <c r="JIS462" s="1"/>
      <c r="JIT462" s="1"/>
      <c r="JIU462" s="1"/>
      <c r="JIV462" s="1"/>
      <c r="JIW462" s="1"/>
      <c r="JIX462" s="1"/>
      <c r="JIY462" s="1"/>
      <c r="JIZ462" s="1"/>
      <c r="JJA462" s="1"/>
      <c r="JJB462" s="1"/>
      <c r="JJC462" s="1"/>
      <c r="JJD462" s="1"/>
      <c r="JJE462" s="1"/>
      <c r="JJF462" s="1"/>
      <c r="JJG462" s="1"/>
      <c r="JJH462" s="1"/>
      <c r="JJI462" s="1"/>
      <c r="JJJ462" s="1"/>
      <c r="JJK462" s="1"/>
      <c r="JJL462" s="1"/>
      <c r="JJM462" s="1"/>
      <c r="JJN462" s="1"/>
      <c r="JJO462" s="1"/>
      <c r="JJP462" s="1"/>
      <c r="JJQ462" s="1"/>
      <c r="JJR462" s="1"/>
      <c r="JJS462" s="1"/>
      <c r="JJT462" s="1"/>
      <c r="JJU462" s="1"/>
      <c r="JJV462" s="1"/>
      <c r="JJW462" s="1"/>
      <c r="JJX462" s="1"/>
      <c r="JJY462" s="1"/>
      <c r="JJZ462" s="1"/>
      <c r="JKA462" s="1"/>
      <c r="JKB462" s="1"/>
      <c r="JKC462" s="1"/>
      <c r="JKD462" s="1"/>
      <c r="JKE462" s="1"/>
      <c r="JKF462" s="1"/>
      <c r="JKG462" s="1"/>
      <c r="JKH462" s="1"/>
      <c r="JKI462" s="1"/>
      <c r="JKJ462" s="1"/>
      <c r="JKK462" s="1"/>
      <c r="JKL462" s="1"/>
      <c r="JKM462" s="1"/>
      <c r="JKN462" s="1"/>
      <c r="JKO462" s="1"/>
      <c r="JKP462" s="1"/>
      <c r="JKQ462" s="1"/>
      <c r="JKR462" s="1"/>
      <c r="JKS462" s="1"/>
      <c r="JKT462" s="1"/>
      <c r="JKU462" s="1"/>
      <c r="JKV462" s="1"/>
      <c r="JKW462" s="1"/>
      <c r="JKX462" s="1"/>
      <c r="JKY462" s="1"/>
      <c r="JKZ462" s="1"/>
      <c r="JLA462" s="1"/>
      <c r="JLB462" s="1"/>
      <c r="JLC462" s="1"/>
      <c r="JLD462" s="1"/>
      <c r="JLE462" s="1"/>
      <c r="JLF462" s="1"/>
      <c r="JLG462" s="1"/>
      <c r="JLH462" s="1"/>
      <c r="JLI462" s="1"/>
      <c r="JLJ462" s="1"/>
      <c r="JLK462" s="1"/>
      <c r="JLL462" s="1"/>
      <c r="JLM462" s="1"/>
      <c r="JLN462" s="1"/>
      <c r="JLO462" s="1"/>
      <c r="JLP462" s="1"/>
      <c r="JLQ462" s="1"/>
      <c r="JLR462" s="1"/>
      <c r="JLS462" s="1"/>
      <c r="JLT462" s="1"/>
      <c r="JLU462" s="1"/>
      <c r="JLV462" s="1"/>
      <c r="JLW462" s="1"/>
      <c r="JLX462" s="1"/>
      <c r="JLY462" s="1"/>
      <c r="JLZ462" s="1"/>
      <c r="JMA462" s="1"/>
      <c r="JMB462" s="1"/>
      <c r="JMC462" s="1"/>
      <c r="JMD462" s="1"/>
      <c r="JME462" s="1"/>
      <c r="JMF462" s="1"/>
      <c r="JMG462" s="1"/>
      <c r="JMH462" s="1"/>
      <c r="JMI462" s="1"/>
      <c r="JMJ462" s="1"/>
      <c r="JMK462" s="1"/>
      <c r="JML462" s="1"/>
      <c r="JMM462" s="1"/>
      <c r="JMN462" s="1"/>
      <c r="JMO462" s="1"/>
      <c r="JMP462" s="1"/>
      <c r="JMQ462" s="1"/>
      <c r="JMR462" s="1"/>
      <c r="JMS462" s="1"/>
      <c r="JMT462" s="1"/>
      <c r="JMU462" s="1"/>
      <c r="JMV462" s="1"/>
      <c r="JMW462" s="1"/>
      <c r="JMX462" s="1"/>
      <c r="JMY462" s="1"/>
      <c r="JMZ462" s="1"/>
      <c r="JNA462" s="1"/>
      <c r="JNB462" s="1"/>
      <c r="JNC462" s="1"/>
      <c r="JND462" s="1"/>
      <c r="JNE462" s="1"/>
      <c r="JNF462" s="1"/>
      <c r="JNG462" s="1"/>
      <c r="JNH462" s="1"/>
      <c r="JNI462" s="1"/>
      <c r="JNJ462" s="1"/>
      <c r="JNK462" s="1"/>
      <c r="JNL462" s="1"/>
      <c r="JNM462" s="1"/>
      <c r="JNN462" s="1"/>
      <c r="JNO462" s="1"/>
      <c r="JNP462" s="1"/>
      <c r="JNQ462" s="1"/>
      <c r="JNR462" s="1"/>
      <c r="JNS462" s="1"/>
      <c r="JNT462" s="1"/>
      <c r="JNU462" s="1"/>
      <c r="JNV462" s="1"/>
      <c r="JNW462" s="1"/>
      <c r="JNX462" s="1"/>
      <c r="JNY462" s="1"/>
      <c r="JNZ462" s="1"/>
      <c r="JOA462" s="1"/>
      <c r="JOB462" s="1"/>
      <c r="JOC462" s="1"/>
      <c r="JOD462" s="1"/>
      <c r="JOE462" s="1"/>
      <c r="JOF462" s="1"/>
      <c r="JOG462" s="1"/>
      <c r="JOH462" s="1"/>
      <c r="JOI462" s="1"/>
      <c r="JOJ462" s="1"/>
      <c r="JOK462" s="1"/>
      <c r="JOL462" s="1"/>
      <c r="JOM462" s="1"/>
      <c r="JON462" s="1"/>
      <c r="JOO462" s="1"/>
      <c r="JOP462" s="1"/>
      <c r="JOQ462" s="1"/>
      <c r="JOR462" s="1"/>
      <c r="JOS462" s="1"/>
      <c r="JOT462" s="1"/>
      <c r="JOU462" s="1"/>
      <c r="JOV462" s="1"/>
      <c r="JOW462" s="1"/>
      <c r="JOX462" s="1"/>
      <c r="JOY462" s="1"/>
      <c r="JOZ462" s="1"/>
      <c r="JPA462" s="1"/>
      <c r="JPB462" s="1"/>
      <c r="JPC462" s="1"/>
      <c r="JPD462" s="1"/>
      <c r="JPE462" s="1"/>
      <c r="JPF462" s="1"/>
      <c r="JPG462" s="1"/>
      <c r="JPH462" s="1"/>
      <c r="JPI462" s="1"/>
      <c r="JPJ462" s="1"/>
      <c r="JPK462" s="1"/>
      <c r="JPL462" s="1"/>
      <c r="JPM462" s="1"/>
      <c r="JPN462" s="1"/>
      <c r="JPO462" s="1"/>
      <c r="JPP462" s="1"/>
      <c r="JPQ462" s="1"/>
      <c r="JPR462" s="1"/>
      <c r="JPS462" s="1"/>
      <c r="JPT462" s="1"/>
      <c r="JPU462" s="1"/>
      <c r="JPV462" s="1"/>
      <c r="JPW462" s="1"/>
      <c r="JPX462" s="1"/>
      <c r="JPY462" s="1"/>
      <c r="JPZ462" s="1"/>
      <c r="JQA462" s="1"/>
      <c r="JQB462" s="1"/>
      <c r="JQC462" s="1"/>
      <c r="JQD462" s="1"/>
      <c r="JQE462" s="1"/>
      <c r="JQF462" s="1"/>
      <c r="JQG462" s="1"/>
      <c r="JQH462" s="1"/>
      <c r="JQI462" s="1"/>
      <c r="JQJ462" s="1"/>
      <c r="JQK462" s="1"/>
      <c r="JQL462" s="1"/>
      <c r="JQM462" s="1"/>
      <c r="JQN462" s="1"/>
      <c r="JQO462" s="1"/>
      <c r="JQP462" s="1"/>
      <c r="JQQ462" s="1"/>
      <c r="JQR462" s="1"/>
      <c r="JQS462" s="1"/>
      <c r="JQT462" s="1"/>
      <c r="JQU462" s="1"/>
      <c r="JQV462" s="1"/>
      <c r="JQW462" s="1"/>
      <c r="JQX462" s="1"/>
      <c r="JQY462" s="1"/>
      <c r="JQZ462" s="1"/>
      <c r="JRA462" s="1"/>
      <c r="JRB462" s="1"/>
      <c r="JRC462" s="1"/>
      <c r="JRD462" s="1"/>
      <c r="JRE462" s="1"/>
      <c r="JRF462" s="1"/>
      <c r="JRG462" s="1"/>
      <c r="JRH462" s="1"/>
      <c r="JRI462" s="1"/>
      <c r="JRJ462" s="1"/>
      <c r="JRK462" s="1"/>
      <c r="JRL462" s="1"/>
      <c r="JRM462" s="1"/>
      <c r="JRN462" s="1"/>
      <c r="JRO462" s="1"/>
      <c r="JRP462" s="1"/>
      <c r="JRQ462" s="1"/>
      <c r="JRR462" s="1"/>
      <c r="JRS462" s="1"/>
      <c r="JRT462" s="1"/>
      <c r="JRU462" s="1"/>
      <c r="JRV462" s="1"/>
      <c r="JRW462" s="1"/>
      <c r="JRX462" s="1"/>
      <c r="JRY462" s="1"/>
      <c r="JRZ462" s="1"/>
      <c r="JSA462" s="1"/>
      <c r="JSB462" s="1"/>
      <c r="JSC462" s="1"/>
      <c r="JSD462" s="1"/>
      <c r="JSE462" s="1"/>
      <c r="JSF462" s="1"/>
      <c r="JSG462" s="1"/>
      <c r="JSH462" s="1"/>
      <c r="JSI462" s="1"/>
      <c r="JSJ462" s="1"/>
      <c r="JSK462" s="1"/>
      <c r="JSL462" s="1"/>
      <c r="JSM462" s="1"/>
      <c r="JSN462" s="1"/>
      <c r="JSO462" s="1"/>
      <c r="JSP462" s="1"/>
      <c r="JSQ462" s="1"/>
      <c r="JSR462" s="1"/>
      <c r="JSS462" s="1"/>
      <c r="JST462" s="1"/>
      <c r="JSU462" s="1"/>
      <c r="JSV462" s="1"/>
      <c r="JSW462" s="1"/>
      <c r="JSX462" s="1"/>
      <c r="JSY462" s="1"/>
      <c r="JSZ462" s="1"/>
      <c r="JTA462" s="1"/>
      <c r="JTB462" s="1"/>
      <c r="JTC462" s="1"/>
      <c r="JTD462" s="1"/>
      <c r="JTE462" s="1"/>
      <c r="JTF462" s="1"/>
      <c r="JTG462" s="1"/>
      <c r="JTH462" s="1"/>
      <c r="JTI462" s="1"/>
      <c r="JTJ462" s="1"/>
      <c r="JTK462" s="1"/>
      <c r="JTL462" s="1"/>
      <c r="JTM462" s="1"/>
      <c r="JTN462" s="1"/>
      <c r="JTO462" s="1"/>
      <c r="JTP462" s="1"/>
      <c r="JTQ462" s="1"/>
      <c r="JTR462" s="1"/>
      <c r="JTS462" s="1"/>
      <c r="JTT462" s="1"/>
      <c r="JTU462" s="1"/>
      <c r="JTV462" s="1"/>
      <c r="JTW462" s="1"/>
      <c r="JTX462" s="1"/>
      <c r="JTY462" s="1"/>
      <c r="JTZ462" s="1"/>
      <c r="JUA462" s="1"/>
      <c r="JUB462" s="1"/>
      <c r="JUC462" s="1"/>
      <c r="JUD462" s="1"/>
      <c r="JUE462" s="1"/>
      <c r="JUF462" s="1"/>
      <c r="JUG462" s="1"/>
      <c r="JUH462" s="1"/>
      <c r="JUI462" s="1"/>
      <c r="JUJ462" s="1"/>
      <c r="JUK462" s="1"/>
      <c r="JUL462" s="1"/>
      <c r="JUM462" s="1"/>
      <c r="JUN462" s="1"/>
      <c r="JUO462" s="1"/>
      <c r="JUP462" s="1"/>
      <c r="JUQ462" s="1"/>
      <c r="JUR462" s="1"/>
      <c r="JUS462" s="1"/>
      <c r="JUT462" s="1"/>
      <c r="JUU462" s="1"/>
      <c r="JUV462" s="1"/>
      <c r="JUW462" s="1"/>
      <c r="JUX462" s="1"/>
      <c r="JUY462" s="1"/>
      <c r="JUZ462" s="1"/>
      <c r="JVA462" s="1"/>
      <c r="JVB462" s="1"/>
      <c r="JVC462" s="1"/>
      <c r="JVD462" s="1"/>
      <c r="JVE462" s="1"/>
      <c r="JVF462" s="1"/>
      <c r="JVG462" s="1"/>
      <c r="JVH462" s="1"/>
      <c r="JVI462" s="1"/>
      <c r="JVJ462" s="1"/>
      <c r="JVK462" s="1"/>
      <c r="JVL462" s="1"/>
      <c r="JVM462" s="1"/>
      <c r="JVN462" s="1"/>
      <c r="JVO462" s="1"/>
      <c r="JVP462" s="1"/>
      <c r="JVQ462" s="1"/>
      <c r="JVR462" s="1"/>
      <c r="JVS462" s="1"/>
      <c r="JVT462" s="1"/>
      <c r="JVU462" s="1"/>
      <c r="JVV462" s="1"/>
      <c r="JVW462" s="1"/>
      <c r="JVX462" s="1"/>
      <c r="JVY462" s="1"/>
      <c r="JVZ462" s="1"/>
      <c r="JWA462" s="1"/>
      <c r="JWB462" s="1"/>
      <c r="JWC462" s="1"/>
      <c r="JWD462" s="1"/>
      <c r="JWE462" s="1"/>
      <c r="JWF462" s="1"/>
      <c r="JWG462" s="1"/>
      <c r="JWH462" s="1"/>
      <c r="JWI462" s="1"/>
      <c r="JWJ462" s="1"/>
      <c r="JWK462" s="1"/>
      <c r="JWL462" s="1"/>
      <c r="JWM462" s="1"/>
      <c r="JWN462" s="1"/>
      <c r="JWO462" s="1"/>
      <c r="JWP462" s="1"/>
      <c r="JWQ462" s="1"/>
      <c r="JWR462" s="1"/>
      <c r="JWS462" s="1"/>
      <c r="JWT462" s="1"/>
      <c r="JWU462" s="1"/>
      <c r="JWV462" s="1"/>
      <c r="JWW462" s="1"/>
      <c r="JWX462" s="1"/>
      <c r="JWY462" s="1"/>
      <c r="JWZ462" s="1"/>
      <c r="JXA462" s="1"/>
      <c r="JXB462" s="1"/>
      <c r="JXC462" s="1"/>
      <c r="JXD462" s="1"/>
      <c r="JXE462" s="1"/>
      <c r="JXF462" s="1"/>
      <c r="JXG462" s="1"/>
      <c r="JXH462" s="1"/>
      <c r="JXI462" s="1"/>
      <c r="JXJ462" s="1"/>
      <c r="JXK462" s="1"/>
      <c r="JXL462" s="1"/>
      <c r="JXM462" s="1"/>
      <c r="JXN462" s="1"/>
      <c r="JXO462" s="1"/>
      <c r="JXP462" s="1"/>
      <c r="JXQ462" s="1"/>
      <c r="JXR462" s="1"/>
      <c r="JXS462" s="1"/>
      <c r="JXT462" s="1"/>
      <c r="JXU462" s="1"/>
      <c r="JXV462" s="1"/>
      <c r="JXW462" s="1"/>
      <c r="JXX462" s="1"/>
      <c r="JXY462" s="1"/>
      <c r="JXZ462" s="1"/>
      <c r="JYA462" s="1"/>
      <c r="JYB462" s="1"/>
      <c r="JYC462" s="1"/>
      <c r="JYD462" s="1"/>
      <c r="JYE462" s="1"/>
      <c r="JYF462" s="1"/>
      <c r="JYG462" s="1"/>
      <c r="JYH462" s="1"/>
      <c r="JYI462" s="1"/>
      <c r="JYJ462" s="1"/>
      <c r="JYK462" s="1"/>
      <c r="JYL462" s="1"/>
      <c r="JYM462" s="1"/>
      <c r="JYN462" s="1"/>
      <c r="JYO462" s="1"/>
      <c r="JYP462" s="1"/>
      <c r="JYQ462" s="1"/>
      <c r="JYR462" s="1"/>
      <c r="JYS462" s="1"/>
      <c r="JYT462" s="1"/>
      <c r="JYU462" s="1"/>
      <c r="JYV462" s="1"/>
      <c r="JYW462" s="1"/>
      <c r="JYX462" s="1"/>
      <c r="JYY462" s="1"/>
      <c r="JYZ462" s="1"/>
      <c r="JZA462" s="1"/>
      <c r="JZB462" s="1"/>
      <c r="JZC462" s="1"/>
      <c r="JZD462" s="1"/>
      <c r="JZE462" s="1"/>
      <c r="JZF462" s="1"/>
      <c r="JZG462" s="1"/>
      <c r="JZH462" s="1"/>
      <c r="JZI462" s="1"/>
      <c r="JZJ462" s="1"/>
      <c r="JZK462" s="1"/>
      <c r="JZL462" s="1"/>
      <c r="JZM462" s="1"/>
      <c r="JZN462" s="1"/>
      <c r="JZO462" s="1"/>
      <c r="JZP462" s="1"/>
      <c r="JZQ462" s="1"/>
      <c r="JZR462" s="1"/>
      <c r="JZS462" s="1"/>
      <c r="JZT462" s="1"/>
      <c r="JZU462" s="1"/>
      <c r="JZV462" s="1"/>
      <c r="JZW462" s="1"/>
      <c r="JZX462" s="1"/>
      <c r="JZY462" s="1"/>
      <c r="JZZ462" s="1"/>
      <c r="KAA462" s="1"/>
      <c r="KAB462" s="1"/>
      <c r="KAC462" s="1"/>
      <c r="KAD462" s="1"/>
      <c r="KAE462" s="1"/>
      <c r="KAF462" s="1"/>
      <c r="KAG462" s="1"/>
      <c r="KAH462" s="1"/>
      <c r="KAI462" s="1"/>
      <c r="KAJ462" s="1"/>
      <c r="KAK462" s="1"/>
      <c r="KAL462" s="1"/>
      <c r="KAM462" s="1"/>
      <c r="KAN462" s="1"/>
      <c r="KAO462" s="1"/>
      <c r="KAP462" s="1"/>
      <c r="KAQ462" s="1"/>
      <c r="KAR462" s="1"/>
      <c r="KAS462" s="1"/>
      <c r="KAT462" s="1"/>
      <c r="KAU462" s="1"/>
      <c r="KAV462" s="1"/>
      <c r="KAW462" s="1"/>
      <c r="KAX462" s="1"/>
      <c r="KAY462" s="1"/>
      <c r="KAZ462" s="1"/>
      <c r="KBA462" s="1"/>
      <c r="KBB462" s="1"/>
      <c r="KBC462" s="1"/>
      <c r="KBD462" s="1"/>
      <c r="KBE462" s="1"/>
      <c r="KBF462" s="1"/>
      <c r="KBG462" s="1"/>
      <c r="KBH462" s="1"/>
      <c r="KBI462" s="1"/>
      <c r="KBJ462" s="1"/>
      <c r="KBK462" s="1"/>
      <c r="KBL462" s="1"/>
      <c r="KBM462" s="1"/>
      <c r="KBN462" s="1"/>
      <c r="KBO462" s="1"/>
      <c r="KBP462" s="1"/>
      <c r="KBQ462" s="1"/>
      <c r="KBR462" s="1"/>
      <c r="KBS462" s="1"/>
      <c r="KBT462" s="1"/>
      <c r="KBU462" s="1"/>
      <c r="KBV462" s="1"/>
      <c r="KBW462" s="1"/>
      <c r="KBX462" s="1"/>
      <c r="KBY462" s="1"/>
      <c r="KBZ462" s="1"/>
      <c r="KCA462" s="1"/>
      <c r="KCB462" s="1"/>
      <c r="KCC462" s="1"/>
      <c r="KCD462" s="1"/>
      <c r="KCE462" s="1"/>
      <c r="KCF462" s="1"/>
      <c r="KCG462" s="1"/>
      <c r="KCH462" s="1"/>
      <c r="KCI462" s="1"/>
      <c r="KCJ462" s="1"/>
      <c r="KCK462" s="1"/>
      <c r="KCL462" s="1"/>
      <c r="KCM462" s="1"/>
      <c r="KCN462" s="1"/>
      <c r="KCO462" s="1"/>
      <c r="KCP462" s="1"/>
      <c r="KCQ462" s="1"/>
      <c r="KCR462" s="1"/>
      <c r="KCS462" s="1"/>
      <c r="KCT462" s="1"/>
      <c r="KCU462" s="1"/>
      <c r="KCV462" s="1"/>
      <c r="KCW462" s="1"/>
      <c r="KCX462" s="1"/>
      <c r="KCY462" s="1"/>
      <c r="KCZ462" s="1"/>
      <c r="KDA462" s="1"/>
      <c r="KDB462" s="1"/>
      <c r="KDC462" s="1"/>
      <c r="KDD462" s="1"/>
      <c r="KDE462" s="1"/>
      <c r="KDF462" s="1"/>
      <c r="KDG462" s="1"/>
      <c r="KDH462" s="1"/>
      <c r="KDI462" s="1"/>
      <c r="KDJ462" s="1"/>
      <c r="KDK462" s="1"/>
      <c r="KDL462" s="1"/>
      <c r="KDM462" s="1"/>
      <c r="KDN462" s="1"/>
      <c r="KDO462" s="1"/>
      <c r="KDP462" s="1"/>
      <c r="KDQ462" s="1"/>
      <c r="KDR462" s="1"/>
      <c r="KDS462" s="1"/>
      <c r="KDT462" s="1"/>
      <c r="KDU462" s="1"/>
      <c r="KDV462" s="1"/>
      <c r="KDW462" s="1"/>
      <c r="KDX462" s="1"/>
      <c r="KDY462" s="1"/>
      <c r="KDZ462" s="1"/>
      <c r="KEA462" s="1"/>
      <c r="KEB462" s="1"/>
      <c r="KEC462" s="1"/>
      <c r="KED462" s="1"/>
      <c r="KEE462" s="1"/>
      <c r="KEF462" s="1"/>
      <c r="KEG462" s="1"/>
      <c r="KEH462" s="1"/>
      <c r="KEI462" s="1"/>
      <c r="KEJ462" s="1"/>
      <c r="KEK462" s="1"/>
      <c r="KEL462" s="1"/>
      <c r="KEM462" s="1"/>
      <c r="KEN462" s="1"/>
      <c r="KEO462" s="1"/>
      <c r="KEP462" s="1"/>
      <c r="KEQ462" s="1"/>
      <c r="KER462" s="1"/>
      <c r="KES462" s="1"/>
      <c r="KET462" s="1"/>
      <c r="KEU462" s="1"/>
      <c r="KEV462" s="1"/>
      <c r="KEW462" s="1"/>
      <c r="KEX462" s="1"/>
      <c r="KEY462" s="1"/>
      <c r="KEZ462" s="1"/>
      <c r="KFA462" s="1"/>
      <c r="KFB462" s="1"/>
      <c r="KFC462" s="1"/>
      <c r="KFD462" s="1"/>
      <c r="KFE462" s="1"/>
      <c r="KFF462" s="1"/>
      <c r="KFG462" s="1"/>
      <c r="KFH462" s="1"/>
      <c r="KFI462" s="1"/>
      <c r="KFJ462" s="1"/>
      <c r="KFK462" s="1"/>
      <c r="KFL462" s="1"/>
      <c r="KFM462" s="1"/>
      <c r="KFN462" s="1"/>
      <c r="KFO462" s="1"/>
      <c r="KFP462" s="1"/>
      <c r="KFQ462" s="1"/>
      <c r="KFR462" s="1"/>
      <c r="KFS462" s="1"/>
      <c r="KFT462" s="1"/>
      <c r="KFU462" s="1"/>
      <c r="KFV462" s="1"/>
      <c r="KFW462" s="1"/>
      <c r="KFX462" s="1"/>
      <c r="KFY462" s="1"/>
      <c r="KFZ462" s="1"/>
      <c r="KGA462" s="1"/>
      <c r="KGB462" s="1"/>
      <c r="KGC462" s="1"/>
      <c r="KGD462" s="1"/>
      <c r="KGE462" s="1"/>
      <c r="KGF462" s="1"/>
      <c r="KGG462" s="1"/>
      <c r="KGH462" s="1"/>
      <c r="KGI462" s="1"/>
      <c r="KGJ462" s="1"/>
      <c r="KGK462" s="1"/>
      <c r="KGL462" s="1"/>
      <c r="KGM462" s="1"/>
      <c r="KGN462" s="1"/>
      <c r="KGO462" s="1"/>
      <c r="KGP462" s="1"/>
      <c r="KGQ462" s="1"/>
      <c r="KGR462" s="1"/>
      <c r="KGS462" s="1"/>
      <c r="KGT462" s="1"/>
      <c r="KGU462" s="1"/>
      <c r="KGV462" s="1"/>
      <c r="KGW462" s="1"/>
      <c r="KGX462" s="1"/>
      <c r="KGY462" s="1"/>
      <c r="KGZ462" s="1"/>
      <c r="KHA462" s="1"/>
      <c r="KHB462" s="1"/>
      <c r="KHC462" s="1"/>
      <c r="KHD462" s="1"/>
      <c r="KHE462" s="1"/>
      <c r="KHF462" s="1"/>
      <c r="KHG462" s="1"/>
      <c r="KHH462" s="1"/>
      <c r="KHI462" s="1"/>
      <c r="KHJ462" s="1"/>
      <c r="KHK462" s="1"/>
      <c r="KHL462" s="1"/>
      <c r="KHM462" s="1"/>
      <c r="KHN462" s="1"/>
      <c r="KHO462" s="1"/>
      <c r="KHP462" s="1"/>
      <c r="KHQ462" s="1"/>
      <c r="KHR462" s="1"/>
      <c r="KHS462" s="1"/>
      <c r="KHT462" s="1"/>
      <c r="KHU462" s="1"/>
      <c r="KHV462" s="1"/>
      <c r="KHW462" s="1"/>
      <c r="KHX462" s="1"/>
      <c r="KHY462" s="1"/>
      <c r="KHZ462" s="1"/>
      <c r="KIA462" s="1"/>
      <c r="KIB462" s="1"/>
      <c r="KIC462" s="1"/>
      <c r="KID462" s="1"/>
      <c r="KIE462" s="1"/>
      <c r="KIF462" s="1"/>
      <c r="KIG462" s="1"/>
      <c r="KIH462" s="1"/>
      <c r="KII462" s="1"/>
      <c r="KIJ462" s="1"/>
      <c r="KIK462" s="1"/>
      <c r="KIL462" s="1"/>
      <c r="KIM462" s="1"/>
      <c r="KIN462" s="1"/>
      <c r="KIO462" s="1"/>
      <c r="KIP462" s="1"/>
      <c r="KIQ462" s="1"/>
      <c r="KIR462" s="1"/>
      <c r="KIS462" s="1"/>
      <c r="KIT462" s="1"/>
      <c r="KIU462" s="1"/>
      <c r="KIV462" s="1"/>
      <c r="KIW462" s="1"/>
      <c r="KIX462" s="1"/>
      <c r="KIY462" s="1"/>
      <c r="KIZ462" s="1"/>
      <c r="KJA462" s="1"/>
      <c r="KJB462" s="1"/>
      <c r="KJC462" s="1"/>
      <c r="KJD462" s="1"/>
      <c r="KJE462" s="1"/>
      <c r="KJF462" s="1"/>
      <c r="KJG462" s="1"/>
      <c r="KJH462" s="1"/>
      <c r="KJI462" s="1"/>
      <c r="KJJ462" s="1"/>
      <c r="KJK462" s="1"/>
      <c r="KJL462" s="1"/>
      <c r="KJM462" s="1"/>
      <c r="KJN462" s="1"/>
      <c r="KJO462" s="1"/>
      <c r="KJP462" s="1"/>
      <c r="KJQ462" s="1"/>
      <c r="KJR462" s="1"/>
      <c r="KJS462" s="1"/>
      <c r="KJT462" s="1"/>
      <c r="KJU462" s="1"/>
      <c r="KJV462" s="1"/>
      <c r="KJW462" s="1"/>
      <c r="KJX462" s="1"/>
      <c r="KJY462" s="1"/>
      <c r="KJZ462" s="1"/>
      <c r="KKA462" s="1"/>
      <c r="KKB462" s="1"/>
      <c r="KKC462" s="1"/>
      <c r="KKD462" s="1"/>
      <c r="KKE462" s="1"/>
      <c r="KKF462" s="1"/>
      <c r="KKG462" s="1"/>
      <c r="KKH462" s="1"/>
      <c r="KKI462" s="1"/>
      <c r="KKJ462" s="1"/>
      <c r="KKK462" s="1"/>
      <c r="KKL462" s="1"/>
      <c r="KKM462" s="1"/>
      <c r="KKN462" s="1"/>
      <c r="KKO462" s="1"/>
      <c r="KKP462" s="1"/>
      <c r="KKQ462" s="1"/>
      <c r="KKR462" s="1"/>
      <c r="KKS462" s="1"/>
      <c r="KKT462" s="1"/>
      <c r="KKU462" s="1"/>
      <c r="KKV462" s="1"/>
      <c r="KKW462" s="1"/>
      <c r="KKX462" s="1"/>
      <c r="KKY462" s="1"/>
      <c r="KKZ462" s="1"/>
      <c r="KLA462" s="1"/>
      <c r="KLB462" s="1"/>
      <c r="KLC462" s="1"/>
      <c r="KLD462" s="1"/>
      <c r="KLE462" s="1"/>
      <c r="KLF462" s="1"/>
      <c r="KLG462" s="1"/>
      <c r="KLH462" s="1"/>
      <c r="KLI462" s="1"/>
      <c r="KLJ462" s="1"/>
      <c r="KLK462" s="1"/>
      <c r="KLL462" s="1"/>
      <c r="KLM462" s="1"/>
      <c r="KLN462" s="1"/>
      <c r="KLO462" s="1"/>
      <c r="KLP462" s="1"/>
      <c r="KLQ462" s="1"/>
      <c r="KLR462" s="1"/>
      <c r="KLS462" s="1"/>
      <c r="KLT462" s="1"/>
      <c r="KLU462" s="1"/>
      <c r="KLV462" s="1"/>
      <c r="KLW462" s="1"/>
      <c r="KLX462" s="1"/>
      <c r="KLY462" s="1"/>
      <c r="KLZ462" s="1"/>
      <c r="KMA462" s="1"/>
      <c r="KMB462" s="1"/>
      <c r="KMC462" s="1"/>
      <c r="KMD462" s="1"/>
      <c r="KME462" s="1"/>
      <c r="KMF462" s="1"/>
      <c r="KMG462" s="1"/>
      <c r="KMH462" s="1"/>
      <c r="KMI462" s="1"/>
      <c r="KMJ462" s="1"/>
      <c r="KMK462" s="1"/>
      <c r="KML462" s="1"/>
      <c r="KMM462" s="1"/>
      <c r="KMN462" s="1"/>
      <c r="KMO462" s="1"/>
      <c r="KMP462" s="1"/>
      <c r="KMQ462" s="1"/>
      <c r="KMR462" s="1"/>
      <c r="KMS462" s="1"/>
      <c r="KMT462" s="1"/>
      <c r="KMU462" s="1"/>
      <c r="KMV462" s="1"/>
      <c r="KMW462" s="1"/>
      <c r="KMX462" s="1"/>
      <c r="KMY462" s="1"/>
      <c r="KMZ462" s="1"/>
      <c r="KNA462" s="1"/>
      <c r="KNB462" s="1"/>
      <c r="KNC462" s="1"/>
      <c r="KND462" s="1"/>
      <c r="KNE462" s="1"/>
      <c r="KNF462" s="1"/>
      <c r="KNG462" s="1"/>
      <c r="KNH462" s="1"/>
      <c r="KNI462" s="1"/>
      <c r="KNJ462" s="1"/>
      <c r="KNK462" s="1"/>
      <c r="KNL462" s="1"/>
      <c r="KNM462" s="1"/>
      <c r="KNN462" s="1"/>
      <c r="KNO462" s="1"/>
      <c r="KNP462" s="1"/>
      <c r="KNQ462" s="1"/>
      <c r="KNR462" s="1"/>
      <c r="KNS462" s="1"/>
      <c r="KNT462" s="1"/>
      <c r="KNU462" s="1"/>
      <c r="KNV462" s="1"/>
      <c r="KNW462" s="1"/>
      <c r="KNX462" s="1"/>
      <c r="KNY462" s="1"/>
      <c r="KNZ462" s="1"/>
      <c r="KOA462" s="1"/>
      <c r="KOB462" s="1"/>
      <c r="KOC462" s="1"/>
      <c r="KOD462" s="1"/>
      <c r="KOE462" s="1"/>
      <c r="KOF462" s="1"/>
      <c r="KOG462" s="1"/>
      <c r="KOH462" s="1"/>
      <c r="KOI462" s="1"/>
      <c r="KOJ462" s="1"/>
      <c r="KOK462" s="1"/>
      <c r="KOL462" s="1"/>
      <c r="KOM462" s="1"/>
      <c r="KON462" s="1"/>
      <c r="KOO462" s="1"/>
      <c r="KOP462" s="1"/>
      <c r="KOQ462" s="1"/>
      <c r="KOR462" s="1"/>
      <c r="KOS462" s="1"/>
      <c r="KOT462" s="1"/>
      <c r="KOU462" s="1"/>
      <c r="KOV462" s="1"/>
      <c r="KOW462" s="1"/>
      <c r="KOX462" s="1"/>
      <c r="KOY462" s="1"/>
      <c r="KOZ462" s="1"/>
      <c r="KPA462" s="1"/>
      <c r="KPB462" s="1"/>
      <c r="KPC462" s="1"/>
      <c r="KPD462" s="1"/>
      <c r="KPE462" s="1"/>
      <c r="KPF462" s="1"/>
      <c r="KPG462" s="1"/>
      <c r="KPH462" s="1"/>
      <c r="KPI462" s="1"/>
      <c r="KPJ462" s="1"/>
      <c r="KPK462" s="1"/>
      <c r="KPL462" s="1"/>
      <c r="KPM462" s="1"/>
      <c r="KPN462" s="1"/>
      <c r="KPO462" s="1"/>
      <c r="KPP462" s="1"/>
      <c r="KPQ462" s="1"/>
      <c r="KPR462" s="1"/>
      <c r="KPS462" s="1"/>
      <c r="KPT462" s="1"/>
      <c r="KPU462" s="1"/>
      <c r="KPV462" s="1"/>
      <c r="KPW462" s="1"/>
      <c r="KPX462" s="1"/>
      <c r="KPY462" s="1"/>
      <c r="KPZ462" s="1"/>
      <c r="KQA462" s="1"/>
      <c r="KQB462" s="1"/>
      <c r="KQC462" s="1"/>
      <c r="KQD462" s="1"/>
      <c r="KQE462" s="1"/>
      <c r="KQF462" s="1"/>
      <c r="KQG462" s="1"/>
      <c r="KQH462" s="1"/>
      <c r="KQI462" s="1"/>
      <c r="KQJ462" s="1"/>
      <c r="KQK462" s="1"/>
      <c r="KQL462" s="1"/>
      <c r="KQM462" s="1"/>
      <c r="KQN462" s="1"/>
      <c r="KQO462" s="1"/>
      <c r="KQP462" s="1"/>
      <c r="KQQ462" s="1"/>
      <c r="KQR462" s="1"/>
      <c r="KQS462" s="1"/>
      <c r="KQT462" s="1"/>
      <c r="KQU462" s="1"/>
      <c r="KQV462" s="1"/>
      <c r="KQW462" s="1"/>
      <c r="KQX462" s="1"/>
      <c r="KQY462" s="1"/>
      <c r="KQZ462" s="1"/>
      <c r="KRA462" s="1"/>
      <c r="KRB462" s="1"/>
      <c r="KRC462" s="1"/>
      <c r="KRD462" s="1"/>
      <c r="KRE462" s="1"/>
      <c r="KRF462" s="1"/>
      <c r="KRG462" s="1"/>
      <c r="KRH462" s="1"/>
      <c r="KRI462" s="1"/>
      <c r="KRJ462" s="1"/>
      <c r="KRK462" s="1"/>
      <c r="KRL462" s="1"/>
      <c r="KRM462" s="1"/>
      <c r="KRN462" s="1"/>
      <c r="KRO462" s="1"/>
      <c r="KRP462" s="1"/>
      <c r="KRQ462" s="1"/>
      <c r="KRR462" s="1"/>
      <c r="KRS462" s="1"/>
      <c r="KRT462" s="1"/>
      <c r="KRU462" s="1"/>
      <c r="KRV462" s="1"/>
      <c r="KRW462" s="1"/>
      <c r="KRX462" s="1"/>
      <c r="KRY462" s="1"/>
      <c r="KRZ462" s="1"/>
      <c r="KSA462" s="1"/>
      <c r="KSB462" s="1"/>
      <c r="KSC462" s="1"/>
      <c r="KSD462" s="1"/>
      <c r="KSE462" s="1"/>
      <c r="KSF462" s="1"/>
      <c r="KSG462" s="1"/>
      <c r="KSH462" s="1"/>
      <c r="KSI462" s="1"/>
      <c r="KSJ462" s="1"/>
      <c r="KSK462" s="1"/>
      <c r="KSL462" s="1"/>
      <c r="KSM462" s="1"/>
      <c r="KSN462" s="1"/>
      <c r="KSO462" s="1"/>
      <c r="KSP462" s="1"/>
      <c r="KSQ462" s="1"/>
      <c r="KSR462" s="1"/>
      <c r="KSS462" s="1"/>
      <c r="KST462" s="1"/>
      <c r="KSU462" s="1"/>
      <c r="KSV462" s="1"/>
      <c r="KSW462" s="1"/>
      <c r="KSX462" s="1"/>
      <c r="KSY462" s="1"/>
      <c r="KSZ462" s="1"/>
      <c r="KTA462" s="1"/>
      <c r="KTB462" s="1"/>
      <c r="KTC462" s="1"/>
      <c r="KTD462" s="1"/>
      <c r="KTE462" s="1"/>
      <c r="KTF462" s="1"/>
      <c r="KTG462" s="1"/>
      <c r="KTH462" s="1"/>
      <c r="KTI462" s="1"/>
      <c r="KTJ462" s="1"/>
      <c r="KTK462" s="1"/>
      <c r="KTL462" s="1"/>
      <c r="KTM462" s="1"/>
      <c r="KTN462" s="1"/>
      <c r="KTO462" s="1"/>
      <c r="KTP462" s="1"/>
      <c r="KTQ462" s="1"/>
      <c r="KTR462" s="1"/>
      <c r="KTS462" s="1"/>
      <c r="KTT462" s="1"/>
      <c r="KTU462" s="1"/>
      <c r="KTV462" s="1"/>
      <c r="KTW462" s="1"/>
      <c r="KTX462" s="1"/>
      <c r="KTY462" s="1"/>
      <c r="KTZ462" s="1"/>
      <c r="KUA462" s="1"/>
      <c r="KUB462" s="1"/>
      <c r="KUC462" s="1"/>
      <c r="KUD462" s="1"/>
      <c r="KUE462" s="1"/>
      <c r="KUF462" s="1"/>
      <c r="KUG462" s="1"/>
      <c r="KUH462" s="1"/>
      <c r="KUI462" s="1"/>
      <c r="KUJ462" s="1"/>
      <c r="KUK462" s="1"/>
      <c r="KUL462" s="1"/>
      <c r="KUM462" s="1"/>
      <c r="KUN462" s="1"/>
      <c r="KUO462" s="1"/>
      <c r="KUP462" s="1"/>
      <c r="KUQ462" s="1"/>
      <c r="KUR462" s="1"/>
      <c r="KUS462" s="1"/>
      <c r="KUT462" s="1"/>
      <c r="KUU462" s="1"/>
      <c r="KUV462" s="1"/>
      <c r="KUW462" s="1"/>
      <c r="KUX462" s="1"/>
      <c r="KUY462" s="1"/>
      <c r="KUZ462" s="1"/>
      <c r="KVA462" s="1"/>
      <c r="KVB462" s="1"/>
      <c r="KVC462" s="1"/>
      <c r="KVD462" s="1"/>
      <c r="KVE462" s="1"/>
      <c r="KVF462" s="1"/>
      <c r="KVG462" s="1"/>
      <c r="KVH462" s="1"/>
      <c r="KVI462" s="1"/>
      <c r="KVJ462" s="1"/>
      <c r="KVK462" s="1"/>
      <c r="KVL462" s="1"/>
      <c r="KVM462" s="1"/>
      <c r="KVN462" s="1"/>
      <c r="KVO462" s="1"/>
      <c r="KVP462" s="1"/>
      <c r="KVQ462" s="1"/>
      <c r="KVR462" s="1"/>
      <c r="KVS462" s="1"/>
      <c r="KVT462" s="1"/>
      <c r="KVU462" s="1"/>
      <c r="KVV462" s="1"/>
      <c r="KVW462" s="1"/>
      <c r="KVX462" s="1"/>
      <c r="KVY462" s="1"/>
      <c r="KVZ462" s="1"/>
      <c r="KWA462" s="1"/>
      <c r="KWB462" s="1"/>
      <c r="KWC462" s="1"/>
      <c r="KWD462" s="1"/>
      <c r="KWE462" s="1"/>
      <c r="KWF462" s="1"/>
      <c r="KWG462" s="1"/>
      <c r="KWH462" s="1"/>
      <c r="KWI462" s="1"/>
      <c r="KWJ462" s="1"/>
      <c r="KWK462" s="1"/>
      <c r="KWL462" s="1"/>
      <c r="KWM462" s="1"/>
      <c r="KWN462" s="1"/>
      <c r="KWO462" s="1"/>
      <c r="KWP462" s="1"/>
      <c r="KWQ462" s="1"/>
      <c r="KWR462" s="1"/>
      <c r="KWS462" s="1"/>
      <c r="KWT462" s="1"/>
      <c r="KWU462" s="1"/>
      <c r="KWV462" s="1"/>
      <c r="KWW462" s="1"/>
      <c r="KWX462" s="1"/>
      <c r="KWY462" s="1"/>
      <c r="KWZ462" s="1"/>
      <c r="KXA462" s="1"/>
      <c r="KXB462" s="1"/>
      <c r="KXC462" s="1"/>
      <c r="KXD462" s="1"/>
      <c r="KXE462" s="1"/>
      <c r="KXF462" s="1"/>
      <c r="KXG462" s="1"/>
      <c r="KXH462" s="1"/>
      <c r="KXI462" s="1"/>
      <c r="KXJ462" s="1"/>
      <c r="KXK462" s="1"/>
      <c r="KXL462" s="1"/>
      <c r="KXM462" s="1"/>
      <c r="KXN462" s="1"/>
      <c r="KXO462" s="1"/>
      <c r="KXP462" s="1"/>
      <c r="KXQ462" s="1"/>
      <c r="KXR462" s="1"/>
      <c r="KXS462" s="1"/>
      <c r="KXT462" s="1"/>
      <c r="KXU462" s="1"/>
      <c r="KXV462" s="1"/>
      <c r="KXW462" s="1"/>
      <c r="KXX462" s="1"/>
      <c r="KXY462" s="1"/>
      <c r="KXZ462" s="1"/>
      <c r="KYA462" s="1"/>
      <c r="KYB462" s="1"/>
      <c r="KYC462" s="1"/>
      <c r="KYD462" s="1"/>
      <c r="KYE462" s="1"/>
      <c r="KYF462" s="1"/>
      <c r="KYG462" s="1"/>
      <c r="KYH462" s="1"/>
      <c r="KYI462" s="1"/>
      <c r="KYJ462" s="1"/>
      <c r="KYK462" s="1"/>
      <c r="KYL462" s="1"/>
      <c r="KYM462" s="1"/>
      <c r="KYN462" s="1"/>
      <c r="KYO462" s="1"/>
      <c r="KYP462" s="1"/>
      <c r="KYQ462" s="1"/>
      <c r="KYR462" s="1"/>
      <c r="KYS462" s="1"/>
      <c r="KYT462" s="1"/>
      <c r="KYU462" s="1"/>
      <c r="KYV462" s="1"/>
      <c r="KYW462" s="1"/>
      <c r="KYX462" s="1"/>
      <c r="KYY462" s="1"/>
      <c r="KYZ462" s="1"/>
      <c r="KZA462" s="1"/>
      <c r="KZB462" s="1"/>
      <c r="KZC462" s="1"/>
      <c r="KZD462" s="1"/>
      <c r="KZE462" s="1"/>
      <c r="KZF462" s="1"/>
      <c r="KZG462" s="1"/>
      <c r="KZH462" s="1"/>
      <c r="KZI462" s="1"/>
      <c r="KZJ462" s="1"/>
      <c r="KZK462" s="1"/>
      <c r="KZL462" s="1"/>
      <c r="KZM462" s="1"/>
      <c r="KZN462" s="1"/>
      <c r="KZO462" s="1"/>
      <c r="KZP462" s="1"/>
      <c r="KZQ462" s="1"/>
      <c r="KZR462" s="1"/>
      <c r="KZS462" s="1"/>
      <c r="KZT462" s="1"/>
      <c r="KZU462" s="1"/>
      <c r="KZV462" s="1"/>
      <c r="KZW462" s="1"/>
      <c r="KZX462" s="1"/>
      <c r="KZY462" s="1"/>
      <c r="KZZ462" s="1"/>
      <c r="LAA462" s="1"/>
      <c r="LAB462" s="1"/>
      <c r="LAC462" s="1"/>
      <c r="LAD462" s="1"/>
      <c r="LAE462" s="1"/>
      <c r="LAF462" s="1"/>
      <c r="LAG462" s="1"/>
      <c r="LAH462" s="1"/>
      <c r="LAI462" s="1"/>
      <c r="LAJ462" s="1"/>
      <c r="LAK462" s="1"/>
      <c r="LAL462" s="1"/>
      <c r="LAM462" s="1"/>
      <c r="LAN462" s="1"/>
      <c r="LAO462" s="1"/>
      <c r="LAP462" s="1"/>
      <c r="LAQ462" s="1"/>
      <c r="LAR462" s="1"/>
      <c r="LAS462" s="1"/>
      <c r="LAT462" s="1"/>
      <c r="LAU462" s="1"/>
      <c r="LAV462" s="1"/>
      <c r="LAW462" s="1"/>
      <c r="LAX462" s="1"/>
      <c r="LAY462" s="1"/>
      <c r="LAZ462" s="1"/>
      <c r="LBA462" s="1"/>
      <c r="LBB462" s="1"/>
      <c r="LBC462" s="1"/>
      <c r="LBD462" s="1"/>
      <c r="LBE462" s="1"/>
      <c r="LBF462" s="1"/>
      <c r="LBG462" s="1"/>
      <c r="LBH462" s="1"/>
      <c r="LBI462" s="1"/>
      <c r="LBJ462" s="1"/>
      <c r="LBK462" s="1"/>
      <c r="LBL462" s="1"/>
      <c r="LBM462" s="1"/>
      <c r="LBN462" s="1"/>
      <c r="LBO462" s="1"/>
      <c r="LBP462" s="1"/>
      <c r="LBQ462" s="1"/>
      <c r="LBR462" s="1"/>
      <c r="LBS462" s="1"/>
      <c r="LBT462" s="1"/>
      <c r="LBU462" s="1"/>
      <c r="LBV462" s="1"/>
      <c r="LBW462" s="1"/>
      <c r="LBX462" s="1"/>
      <c r="LBY462" s="1"/>
      <c r="LBZ462" s="1"/>
      <c r="LCA462" s="1"/>
      <c r="LCB462" s="1"/>
      <c r="LCC462" s="1"/>
      <c r="LCD462" s="1"/>
      <c r="LCE462" s="1"/>
      <c r="LCF462" s="1"/>
      <c r="LCG462" s="1"/>
      <c r="LCH462" s="1"/>
      <c r="LCI462" s="1"/>
      <c r="LCJ462" s="1"/>
      <c r="LCK462" s="1"/>
      <c r="LCL462" s="1"/>
      <c r="LCM462" s="1"/>
      <c r="LCN462" s="1"/>
      <c r="LCO462" s="1"/>
      <c r="LCP462" s="1"/>
      <c r="LCQ462" s="1"/>
      <c r="LCR462" s="1"/>
      <c r="LCS462" s="1"/>
      <c r="LCT462" s="1"/>
      <c r="LCU462" s="1"/>
      <c r="LCV462" s="1"/>
      <c r="LCW462" s="1"/>
      <c r="LCX462" s="1"/>
      <c r="LCY462" s="1"/>
      <c r="LCZ462" s="1"/>
      <c r="LDA462" s="1"/>
      <c r="LDB462" s="1"/>
      <c r="LDC462" s="1"/>
      <c r="LDD462" s="1"/>
      <c r="LDE462" s="1"/>
      <c r="LDF462" s="1"/>
      <c r="LDG462" s="1"/>
      <c r="LDH462" s="1"/>
      <c r="LDI462" s="1"/>
      <c r="LDJ462" s="1"/>
      <c r="LDK462" s="1"/>
      <c r="LDL462" s="1"/>
      <c r="LDM462" s="1"/>
      <c r="LDN462" s="1"/>
      <c r="LDO462" s="1"/>
      <c r="LDP462" s="1"/>
      <c r="LDQ462" s="1"/>
      <c r="LDR462" s="1"/>
      <c r="LDS462" s="1"/>
      <c r="LDT462" s="1"/>
      <c r="LDU462" s="1"/>
      <c r="LDV462" s="1"/>
      <c r="LDW462" s="1"/>
      <c r="LDX462" s="1"/>
      <c r="LDY462" s="1"/>
      <c r="LDZ462" s="1"/>
      <c r="LEA462" s="1"/>
      <c r="LEB462" s="1"/>
      <c r="LEC462" s="1"/>
      <c r="LED462" s="1"/>
      <c r="LEE462" s="1"/>
      <c r="LEF462" s="1"/>
      <c r="LEG462" s="1"/>
      <c r="LEH462" s="1"/>
      <c r="LEI462" s="1"/>
      <c r="LEJ462" s="1"/>
      <c r="LEK462" s="1"/>
      <c r="LEL462" s="1"/>
      <c r="LEM462" s="1"/>
      <c r="LEN462" s="1"/>
      <c r="LEO462" s="1"/>
      <c r="LEP462" s="1"/>
      <c r="LEQ462" s="1"/>
      <c r="LER462" s="1"/>
      <c r="LES462" s="1"/>
      <c r="LET462" s="1"/>
      <c r="LEU462" s="1"/>
      <c r="LEV462" s="1"/>
      <c r="LEW462" s="1"/>
      <c r="LEX462" s="1"/>
      <c r="LEY462" s="1"/>
      <c r="LEZ462" s="1"/>
      <c r="LFA462" s="1"/>
      <c r="LFB462" s="1"/>
      <c r="LFC462" s="1"/>
      <c r="LFD462" s="1"/>
      <c r="LFE462" s="1"/>
      <c r="LFF462" s="1"/>
      <c r="LFG462" s="1"/>
      <c r="LFH462" s="1"/>
      <c r="LFI462" s="1"/>
      <c r="LFJ462" s="1"/>
      <c r="LFK462" s="1"/>
      <c r="LFL462" s="1"/>
      <c r="LFM462" s="1"/>
      <c r="LFN462" s="1"/>
      <c r="LFO462" s="1"/>
      <c r="LFP462" s="1"/>
      <c r="LFQ462" s="1"/>
      <c r="LFR462" s="1"/>
      <c r="LFS462" s="1"/>
      <c r="LFT462" s="1"/>
      <c r="LFU462" s="1"/>
      <c r="LFV462" s="1"/>
      <c r="LFW462" s="1"/>
      <c r="LFX462" s="1"/>
      <c r="LFY462" s="1"/>
      <c r="LFZ462" s="1"/>
      <c r="LGA462" s="1"/>
      <c r="LGB462" s="1"/>
      <c r="LGC462" s="1"/>
      <c r="LGD462" s="1"/>
      <c r="LGE462" s="1"/>
      <c r="LGF462" s="1"/>
      <c r="LGG462" s="1"/>
      <c r="LGH462" s="1"/>
      <c r="LGI462" s="1"/>
      <c r="LGJ462" s="1"/>
      <c r="LGK462" s="1"/>
      <c r="LGL462" s="1"/>
      <c r="LGM462" s="1"/>
      <c r="LGN462" s="1"/>
      <c r="LGO462" s="1"/>
      <c r="LGP462" s="1"/>
      <c r="LGQ462" s="1"/>
      <c r="LGR462" s="1"/>
      <c r="LGS462" s="1"/>
      <c r="LGT462" s="1"/>
      <c r="LGU462" s="1"/>
      <c r="LGV462" s="1"/>
      <c r="LGW462" s="1"/>
      <c r="LGX462" s="1"/>
      <c r="LGY462" s="1"/>
      <c r="LGZ462" s="1"/>
      <c r="LHA462" s="1"/>
      <c r="LHB462" s="1"/>
      <c r="LHC462" s="1"/>
      <c r="LHD462" s="1"/>
      <c r="LHE462" s="1"/>
      <c r="LHF462" s="1"/>
      <c r="LHG462" s="1"/>
      <c r="LHH462" s="1"/>
      <c r="LHI462" s="1"/>
      <c r="LHJ462" s="1"/>
      <c r="LHK462" s="1"/>
      <c r="LHL462" s="1"/>
      <c r="LHM462" s="1"/>
      <c r="LHN462" s="1"/>
      <c r="LHO462" s="1"/>
      <c r="LHP462" s="1"/>
      <c r="LHQ462" s="1"/>
      <c r="LHR462" s="1"/>
      <c r="LHS462" s="1"/>
      <c r="LHT462" s="1"/>
      <c r="LHU462" s="1"/>
      <c r="LHV462" s="1"/>
      <c r="LHW462" s="1"/>
      <c r="LHX462" s="1"/>
      <c r="LHY462" s="1"/>
      <c r="LHZ462" s="1"/>
      <c r="LIA462" s="1"/>
      <c r="LIB462" s="1"/>
      <c r="LIC462" s="1"/>
      <c r="LID462" s="1"/>
      <c r="LIE462" s="1"/>
      <c r="LIF462" s="1"/>
      <c r="LIG462" s="1"/>
      <c r="LIH462" s="1"/>
      <c r="LII462" s="1"/>
      <c r="LIJ462" s="1"/>
      <c r="LIK462" s="1"/>
      <c r="LIL462" s="1"/>
      <c r="LIM462" s="1"/>
      <c r="LIN462" s="1"/>
      <c r="LIO462" s="1"/>
      <c r="LIP462" s="1"/>
      <c r="LIQ462" s="1"/>
      <c r="LIR462" s="1"/>
      <c r="LIS462" s="1"/>
      <c r="LIT462" s="1"/>
      <c r="LIU462" s="1"/>
      <c r="LIV462" s="1"/>
      <c r="LIW462" s="1"/>
      <c r="LIX462" s="1"/>
      <c r="LIY462" s="1"/>
      <c r="LIZ462" s="1"/>
      <c r="LJA462" s="1"/>
      <c r="LJB462" s="1"/>
      <c r="LJC462" s="1"/>
      <c r="LJD462" s="1"/>
      <c r="LJE462" s="1"/>
      <c r="LJF462" s="1"/>
      <c r="LJG462" s="1"/>
      <c r="LJH462" s="1"/>
      <c r="LJI462" s="1"/>
      <c r="LJJ462" s="1"/>
      <c r="LJK462" s="1"/>
      <c r="LJL462" s="1"/>
      <c r="LJM462" s="1"/>
      <c r="LJN462" s="1"/>
      <c r="LJO462" s="1"/>
      <c r="LJP462" s="1"/>
      <c r="LJQ462" s="1"/>
      <c r="LJR462" s="1"/>
      <c r="LJS462" s="1"/>
      <c r="LJT462" s="1"/>
      <c r="LJU462" s="1"/>
      <c r="LJV462" s="1"/>
      <c r="LJW462" s="1"/>
      <c r="LJX462" s="1"/>
      <c r="LJY462" s="1"/>
      <c r="LJZ462" s="1"/>
      <c r="LKA462" s="1"/>
      <c r="LKB462" s="1"/>
      <c r="LKC462" s="1"/>
      <c r="LKD462" s="1"/>
      <c r="LKE462" s="1"/>
      <c r="LKF462" s="1"/>
      <c r="LKG462" s="1"/>
      <c r="LKH462" s="1"/>
      <c r="LKI462" s="1"/>
      <c r="LKJ462" s="1"/>
      <c r="LKK462" s="1"/>
      <c r="LKL462" s="1"/>
      <c r="LKM462" s="1"/>
      <c r="LKN462" s="1"/>
      <c r="LKO462" s="1"/>
      <c r="LKP462" s="1"/>
      <c r="LKQ462" s="1"/>
      <c r="LKR462" s="1"/>
      <c r="LKS462" s="1"/>
      <c r="LKT462" s="1"/>
      <c r="LKU462" s="1"/>
      <c r="LKV462" s="1"/>
      <c r="LKW462" s="1"/>
      <c r="LKX462" s="1"/>
      <c r="LKY462" s="1"/>
      <c r="LKZ462" s="1"/>
      <c r="LLA462" s="1"/>
      <c r="LLB462" s="1"/>
      <c r="LLC462" s="1"/>
      <c r="LLD462" s="1"/>
      <c r="LLE462" s="1"/>
      <c r="LLF462" s="1"/>
      <c r="LLG462" s="1"/>
      <c r="LLH462" s="1"/>
      <c r="LLI462" s="1"/>
      <c r="LLJ462" s="1"/>
      <c r="LLK462" s="1"/>
      <c r="LLL462" s="1"/>
      <c r="LLM462" s="1"/>
      <c r="LLN462" s="1"/>
      <c r="LLO462" s="1"/>
      <c r="LLP462" s="1"/>
      <c r="LLQ462" s="1"/>
      <c r="LLR462" s="1"/>
      <c r="LLS462" s="1"/>
      <c r="LLT462" s="1"/>
      <c r="LLU462" s="1"/>
      <c r="LLV462" s="1"/>
      <c r="LLW462" s="1"/>
      <c r="LLX462" s="1"/>
      <c r="LLY462" s="1"/>
      <c r="LLZ462" s="1"/>
      <c r="LMA462" s="1"/>
      <c r="LMB462" s="1"/>
      <c r="LMC462" s="1"/>
      <c r="LMD462" s="1"/>
      <c r="LME462" s="1"/>
      <c r="LMF462" s="1"/>
      <c r="LMG462" s="1"/>
      <c r="LMH462" s="1"/>
      <c r="LMI462" s="1"/>
      <c r="LMJ462" s="1"/>
      <c r="LMK462" s="1"/>
      <c r="LML462" s="1"/>
      <c r="LMM462" s="1"/>
      <c r="LMN462" s="1"/>
      <c r="LMO462" s="1"/>
      <c r="LMP462" s="1"/>
      <c r="LMQ462" s="1"/>
      <c r="LMR462" s="1"/>
      <c r="LMS462" s="1"/>
      <c r="LMT462" s="1"/>
      <c r="LMU462" s="1"/>
      <c r="LMV462" s="1"/>
      <c r="LMW462" s="1"/>
      <c r="LMX462" s="1"/>
      <c r="LMY462" s="1"/>
      <c r="LMZ462" s="1"/>
      <c r="LNA462" s="1"/>
      <c r="LNB462" s="1"/>
      <c r="LNC462" s="1"/>
      <c r="LND462" s="1"/>
      <c r="LNE462" s="1"/>
      <c r="LNF462" s="1"/>
      <c r="LNG462" s="1"/>
      <c r="LNH462" s="1"/>
      <c r="LNI462" s="1"/>
      <c r="LNJ462" s="1"/>
      <c r="LNK462" s="1"/>
      <c r="LNL462" s="1"/>
      <c r="LNM462" s="1"/>
      <c r="LNN462" s="1"/>
      <c r="LNO462" s="1"/>
      <c r="LNP462" s="1"/>
      <c r="LNQ462" s="1"/>
      <c r="LNR462" s="1"/>
      <c r="LNS462" s="1"/>
      <c r="LNT462" s="1"/>
      <c r="LNU462" s="1"/>
      <c r="LNV462" s="1"/>
      <c r="LNW462" s="1"/>
      <c r="LNX462" s="1"/>
      <c r="LNY462" s="1"/>
      <c r="LNZ462" s="1"/>
      <c r="LOA462" s="1"/>
      <c r="LOB462" s="1"/>
      <c r="LOC462" s="1"/>
      <c r="LOD462" s="1"/>
      <c r="LOE462" s="1"/>
      <c r="LOF462" s="1"/>
      <c r="LOG462" s="1"/>
      <c r="LOH462" s="1"/>
      <c r="LOI462" s="1"/>
      <c r="LOJ462" s="1"/>
      <c r="LOK462" s="1"/>
      <c r="LOL462" s="1"/>
      <c r="LOM462" s="1"/>
      <c r="LON462" s="1"/>
      <c r="LOO462" s="1"/>
      <c r="LOP462" s="1"/>
      <c r="LOQ462" s="1"/>
      <c r="LOR462" s="1"/>
      <c r="LOS462" s="1"/>
      <c r="LOT462" s="1"/>
      <c r="LOU462" s="1"/>
      <c r="LOV462" s="1"/>
      <c r="LOW462" s="1"/>
      <c r="LOX462" s="1"/>
      <c r="LOY462" s="1"/>
      <c r="LOZ462" s="1"/>
      <c r="LPA462" s="1"/>
      <c r="LPB462" s="1"/>
      <c r="LPC462" s="1"/>
      <c r="LPD462" s="1"/>
      <c r="LPE462" s="1"/>
      <c r="LPF462" s="1"/>
      <c r="LPG462" s="1"/>
      <c r="LPH462" s="1"/>
      <c r="LPI462" s="1"/>
      <c r="LPJ462" s="1"/>
      <c r="LPK462" s="1"/>
      <c r="LPL462" s="1"/>
      <c r="LPM462" s="1"/>
      <c r="LPN462" s="1"/>
      <c r="LPO462" s="1"/>
      <c r="LPP462" s="1"/>
      <c r="LPQ462" s="1"/>
      <c r="LPR462" s="1"/>
      <c r="LPS462" s="1"/>
      <c r="LPT462" s="1"/>
      <c r="LPU462" s="1"/>
      <c r="LPV462" s="1"/>
      <c r="LPW462" s="1"/>
      <c r="LPX462" s="1"/>
      <c r="LPY462" s="1"/>
      <c r="LPZ462" s="1"/>
      <c r="LQA462" s="1"/>
      <c r="LQB462" s="1"/>
      <c r="LQC462" s="1"/>
      <c r="LQD462" s="1"/>
      <c r="LQE462" s="1"/>
      <c r="LQF462" s="1"/>
      <c r="LQG462" s="1"/>
      <c r="LQH462" s="1"/>
      <c r="LQI462" s="1"/>
      <c r="LQJ462" s="1"/>
      <c r="LQK462" s="1"/>
      <c r="LQL462" s="1"/>
      <c r="LQM462" s="1"/>
      <c r="LQN462" s="1"/>
      <c r="LQO462" s="1"/>
      <c r="LQP462" s="1"/>
      <c r="LQQ462" s="1"/>
      <c r="LQR462" s="1"/>
      <c r="LQS462" s="1"/>
      <c r="LQT462" s="1"/>
      <c r="LQU462" s="1"/>
      <c r="LQV462" s="1"/>
      <c r="LQW462" s="1"/>
      <c r="LQX462" s="1"/>
      <c r="LQY462" s="1"/>
      <c r="LQZ462" s="1"/>
      <c r="LRA462" s="1"/>
      <c r="LRB462" s="1"/>
      <c r="LRC462" s="1"/>
      <c r="LRD462" s="1"/>
      <c r="LRE462" s="1"/>
      <c r="LRF462" s="1"/>
      <c r="LRG462" s="1"/>
      <c r="LRH462" s="1"/>
      <c r="LRI462" s="1"/>
      <c r="LRJ462" s="1"/>
      <c r="LRK462" s="1"/>
      <c r="LRL462" s="1"/>
      <c r="LRM462" s="1"/>
      <c r="LRN462" s="1"/>
      <c r="LRO462" s="1"/>
      <c r="LRP462" s="1"/>
      <c r="LRQ462" s="1"/>
      <c r="LRR462" s="1"/>
      <c r="LRS462" s="1"/>
      <c r="LRT462" s="1"/>
      <c r="LRU462" s="1"/>
      <c r="LRV462" s="1"/>
      <c r="LRW462" s="1"/>
      <c r="LRX462" s="1"/>
      <c r="LRY462" s="1"/>
      <c r="LRZ462" s="1"/>
      <c r="LSA462" s="1"/>
      <c r="LSB462" s="1"/>
      <c r="LSC462" s="1"/>
      <c r="LSD462" s="1"/>
      <c r="LSE462" s="1"/>
      <c r="LSF462" s="1"/>
      <c r="LSG462" s="1"/>
      <c r="LSH462" s="1"/>
      <c r="LSI462" s="1"/>
      <c r="LSJ462" s="1"/>
      <c r="LSK462" s="1"/>
      <c r="LSL462" s="1"/>
      <c r="LSM462" s="1"/>
      <c r="LSN462" s="1"/>
      <c r="LSO462" s="1"/>
      <c r="LSP462" s="1"/>
      <c r="LSQ462" s="1"/>
      <c r="LSR462" s="1"/>
      <c r="LSS462" s="1"/>
      <c r="LST462" s="1"/>
      <c r="LSU462" s="1"/>
      <c r="LSV462" s="1"/>
      <c r="LSW462" s="1"/>
      <c r="LSX462" s="1"/>
      <c r="LSY462" s="1"/>
      <c r="LSZ462" s="1"/>
      <c r="LTA462" s="1"/>
      <c r="LTB462" s="1"/>
      <c r="LTC462" s="1"/>
      <c r="LTD462" s="1"/>
      <c r="LTE462" s="1"/>
      <c r="LTF462" s="1"/>
      <c r="LTG462" s="1"/>
      <c r="LTH462" s="1"/>
      <c r="LTI462" s="1"/>
      <c r="LTJ462" s="1"/>
      <c r="LTK462" s="1"/>
      <c r="LTL462" s="1"/>
      <c r="LTM462" s="1"/>
      <c r="LTN462" s="1"/>
      <c r="LTO462" s="1"/>
      <c r="LTP462" s="1"/>
      <c r="LTQ462" s="1"/>
      <c r="LTR462" s="1"/>
      <c r="LTS462" s="1"/>
      <c r="LTT462" s="1"/>
      <c r="LTU462" s="1"/>
      <c r="LTV462" s="1"/>
      <c r="LTW462" s="1"/>
      <c r="LTX462" s="1"/>
      <c r="LTY462" s="1"/>
      <c r="LTZ462" s="1"/>
      <c r="LUA462" s="1"/>
      <c r="LUB462" s="1"/>
      <c r="LUC462" s="1"/>
      <c r="LUD462" s="1"/>
      <c r="LUE462" s="1"/>
      <c r="LUF462" s="1"/>
      <c r="LUG462" s="1"/>
      <c r="LUH462" s="1"/>
      <c r="LUI462" s="1"/>
      <c r="LUJ462" s="1"/>
      <c r="LUK462" s="1"/>
      <c r="LUL462" s="1"/>
      <c r="LUM462" s="1"/>
      <c r="LUN462" s="1"/>
      <c r="LUO462" s="1"/>
      <c r="LUP462" s="1"/>
      <c r="LUQ462" s="1"/>
      <c r="LUR462" s="1"/>
      <c r="LUS462" s="1"/>
      <c r="LUT462" s="1"/>
      <c r="LUU462" s="1"/>
      <c r="LUV462" s="1"/>
      <c r="LUW462" s="1"/>
      <c r="LUX462" s="1"/>
      <c r="LUY462" s="1"/>
      <c r="LUZ462" s="1"/>
      <c r="LVA462" s="1"/>
      <c r="LVB462" s="1"/>
      <c r="LVC462" s="1"/>
      <c r="LVD462" s="1"/>
      <c r="LVE462" s="1"/>
      <c r="LVF462" s="1"/>
      <c r="LVG462" s="1"/>
      <c r="LVH462" s="1"/>
      <c r="LVI462" s="1"/>
      <c r="LVJ462" s="1"/>
      <c r="LVK462" s="1"/>
      <c r="LVL462" s="1"/>
      <c r="LVM462" s="1"/>
      <c r="LVN462" s="1"/>
      <c r="LVO462" s="1"/>
      <c r="LVP462" s="1"/>
      <c r="LVQ462" s="1"/>
      <c r="LVR462" s="1"/>
      <c r="LVS462" s="1"/>
      <c r="LVT462" s="1"/>
      <c r="LVU462" s="1"/>
      <c r="LVV462" s="1"/>
      <c r="LVW462" s="1"/>
      <c r="LVX462" s="1"/>
      <c r="LVY462" s="1"/>
      <c r="LVZ462" s="1"/>
      <c r="LWA462" s="1"/>
      <c r="LWB462" s="1"/>
      <c r="LWC462" s="1"/>
      <c r="LWD462" s="1"/>
      <c r="LWE462" s="1"/>
      <c r="LWF462" s="1"/>
      <c r="LWG462" s="1"/>
      <c r="LWH462" s="1"/>
      <c r="LWI462" s="1"/>
      <c r="LWJ462" s="1"/>
      <c r="LWK462" s="1"/>
      <c r="LWL462" s="1"/>
      <c r="LWM462" s="1"/>
      <c r="LWN462" s="1"/>
      <c r="LWO462" s="1"/>
      <c r="LWP462" s="1"/>
      <c r="LWQ462" s="1"/>
      <c r="LWR462" s="1"/>
      <c r="LWS462" s="1"/>
      <c r="LWT462" s="1"/>
      <c r="LWU462" s="1"/>
      <c r="LWV462" s="1"/>
      <c r="LWW462" s="1"/>
      <c r="LWX462" s="1"/>
      <c r="LWY462" s="1"/>
      <c r="LWZ462" s="1"/>
      <c r="LXA462" s="1"/>
      <c r="LXB462" s="1"/>
      <c r="LXC462" s="1"/>
      <c r="LXD462" s="1"/>
      <c r="LXE462" s="1"/>
      <c r="LXF462" s="1"/>
      <c r="LXG462" s="1"/>
      <c r="LXH462" s="1"/>
      <c r="LXI462" s="1"/>
      <c r="LXJ462" s="1"/>
      <c r="LXK462" s="1"/>
      <c r="LXL462" s="1"/>
      <c r="LXM462" s="1"/>
      <c r="LXN462" s="1"/>
      <c r="LXO462" s="1"/>
      <c r="LXP462" s="1"/>
      <c r="LXQ462" s="1"/>
      <c r="LXR462" s="1"/>
      <c r="LXS462" s="1"/>
      <c r="LXT462" s="1"/>
      <c r="LXU462" s="1"/>
      <c r="LXV462" s="1"/>
      <c r="LXW462" s="1"/>
      <c r="LXX462" s="1"/>
      <c r="LXY462" s="1"/>
      <c r="LXZ462" s="1"/>
      <c r="LYA462" s="1"/>
      <c r="LYB462" s="1"/>
      <c r="LYC462" s="1"/>
      <c r="LYD462" s="1"/>
      <c r="LYE462" s="1"/>
      <c r="LYF462" s="1"/>
      <c r="LYG462" s="1"/>
      <c r="LYH462" s="1"/>
      <c r="LYI462" s="1"/>
      <c r="LYJ462" s="1"/>
      <c r="LYK462" s="1"/>
      <c r="LYL462" s="1"/>
      <c r="LYM462" s="1"/>
      <c r="LYN462" s="1"/>
      <c r="LYO462" s="1"/>
      <c r="LYP462" s="1"/>
      <c r="LYQ462" s="1"/>
      <c r="LYR462" s="1"/>
      <c r="LYS462" s="1"/>
      <c r="LYT462" s="1"/>
      <c r="LYU462" s="1"/>
      <c r="LYV462" s="1"/>
      <c r="LYW462" s="1"/>
      <c r="LYX462" s="1"/>
      <c r="LYY462" s="1"/>
      <c r="LYZ462" s="1"/>
      <c r="LZA462" s="1"/>
      <c r="LZB462" s="1"/>
      <c r="LZC462" s="1"/>
      <c r="LZD462" s="1"/>
      <c r="LZE462" s="1"/>
      <c r="LZF462" s="1"/>
      <c r="LZG462" s="1"/>
      <c r="LZH462" s="1"/>
      <c r="LZI462" s="1"/>
      <c r="LZJ462" s="1"/>
      <c r="LZK462" s="1"/>
      <c r="LZL462" s="1"/>
      <c r="LZM462" s="1"/>
      <c r="LZN462" s="1"/>
      <c r="LZO462" s="1"/>
      <c r="LZP462" s="1"/>
      <c r="LZQ462" s="1"/>
      <c r="LZR462" s="1"/>
      <c r="LZS462" s="1"/>
      <c r="LZT462" s="1"/>
      <c r="LZU462" s="1"/>
      <c r="LZV462" s="1"/>
      <c r="LZW462" s="1"/>
      <c r="LZX462" s="1"/>
      <c r="LZY462" s="1"/>
      <c r="LZZ462" s="1"/>
      <c r="MAA462" s="1"/>
      <c r="MAB462" s="1"/>
      <c r="MAC462" s="1"/>
      <c r="MAD462" s="1"/>
      <c r="MAE462" s="1"/>
      <c r="MAF462" s="1"/>
      <c r="MAG462" s="1"/>
      <c r="MAH462" s="1"/>
      <c r="MAI462" s="1"/>
      <c r="MAJ462" s="1"/>
      <c r="MAK462" s="1"/>
      <c r="MAL462" s="1"/>
      <c r="MAM462" s="1"/>
      <c r="MAN462" s="1"/>
      <c r="MAO462" s="1"/>
      <c r="MAP462" s="1"/>
      <c r="MAQ462" s="1"/>
      <c r="MAR462" s="1"/>
      <c r="MAS462" s="1"/>
      <c r="MAT462" s="1"/>
      <c r="MAU462" s="1"/>
      <c r="MAV462" s="1"/>
      <c r="MAW462" s="1"/>
      <c r="MAX462" s="1"/>
      <c r="MAY462" s="1"/>
      <c r="MAZ462" s="1"/>
      <c r="MBA462" s="1"/>
      <c r="MBB462" s="1"/>
      <c r="MBC462" s="1"/>
      <c r="MBD462" s="1"/>
      <c r="MBE462" s="1"/>
      <c r="MBF462" s="1"/>
      <c r="MBG462" s="1"/>
      <c r="MBH462" s="1"/>
      <c r="MBI462" s="1"/>
      <c r="MBJ462" s="1"/>
      <c r="MBK462" s="1"/>
      <c r="MBL462" s="1"/>
      <c r="MBM462" s="1"/>
      <c r="MBN462" s="1"/>
      <c r="MBO462" s="1"/>
      <c r="MBP462" s="1"/>
      <c r="MBQ462" s="1"/>
      <c r="MBR462" s="1"/>
      <c r="MBS462" s="1"/>
      <c r="MBT462" s="1"/>
      <c r="MBU462" s="1"/>
      <c r="MBV462" s="1"/>
      <c r="MBW462" s="1"/>
      <c r="MBX462" s="1"/>
      <c r="MBY462" s="1"/>
      <c r="MBZ462" s="1"/>
      <c r="MCA462" s="1"/>
      <c r="MCB462" s="1"/>
      <c r="MCC462" s="1"/>
      <c r="MCD462" s="1"/>
      <c r="MCE462" s="1"/>
      <c r="MCF462" s="1"/>
      <c r="MCG462" s="1"/>
      <c r="MCH462" s="1"/>
      <c r="MCI462" s="1"/>
      <c r="MCJ462" s="1"/>
      <c r="MCK462" s="1"/>
      <c r="MCL462" s="1"/>
      <c r="MCM462" s="1"/>
      <c r="MCN462" s="1"/>
      <c r="MCO462" s="1"/>
      <c r="MCP462" s="1"/>
      <c r="MCQ462" s="1"/>
      <c r="MCR462" s="1"/>
      <c r="MCS462" s="1"/>
      <c r="MCT462" s="1"/>
      <c r="MCU462" s="1"/>
      <c r="MCV462" s="1"/>
      <c r="MCW462" s="1"/>
      <c r="MCX462" s="1"/>
      <c r="MCY462" s="1"/>
      <c r="MCZ462" s="1"/>
      <c r="MDA462" s="1"/>
      <c r="MDB462" s="1"/>
      <c r="MDC462" s="1"/>
      <c r="MDD462" s="1"/>
      <c r="MDE462" s="1"/>
      <c r="MDF462" s="1"/>
      <c r="MDG462" s="1"/>
      <c r="MDH462" s="1"/>
      <c r="MDI462" s="1"/>
      <c r="MDJ462" s="1"/>
      <c r="MDK462" s="1"/>
      <c r="MDL462" s="1"/>
      <c r="MDM462" s="1"/>
      <c r="MDN462" s="1"/>
      <c r="MDO462" s="1"/>
      <c r="MDP462" s="1"/>
      <c r="MDQ462" s="1"/>
      <c r="MDR462" s="1"/>
      <c r="MDS462" s="1"/>
      <c r="MDT462" s="1"/>
      <c r="MDU462" s="1"/>
      <c r="MDV462" s="1"/>
      <c r="MDW462" s="1"/>
      <c r="MDX462" s="1"/>
      <c r="MDY462" s="1"/>
      <c r="MDZ462" s="1"/>
      <c r="MEA462" s="1"/>
      <c r="MEB462" s="1"/>
      <c r="MEC462" s="1"/>
      <c r="MED462" s="1"/>
      <c r="MEE462" s="1"/>
      <c r="MEF462" s="1"/>
      <c r="MEG462" s="1"/>
      <c r="MEH462" s="1"/>
      <c r="MEI462" s="1"/>
      <c r="MEJ462" s="1"/>
      <c r="MEK462" s="1"/>
      <c r="MEL462" s="1"/>
      <c r="MEM462" s="1"/>
      <c r="MEN462" s="1"/>
      <c r="MEO462" s="1"/>
      <c r="MEP462" s="1"/>
      <c r="MEQ462" s="1"/>
      <c r="MER462" s="1"/>
      <c r="MES462" s="1"/>
      <c r="MET462" s="1"/>
      <c r="MEU462" s="1"/>
      <c r="MEV462" s="1"/>
      <c r="MEW462" s="1"/>
      <c r="MEX462" s="1"/>
      <c r="MEY462" s="1"/>
      <c r="MEZ462" s="1"/>
      <c r="MFA462" s="1"/>
      <c r="MFB462" s="1"/>
      <c r="MFC462" s="1"/>
      <c r="MFD462" s="1"/>
      <c r="MFE462" s="1"/>
      <c r="MFF462" s="1"/>
      <c r="MFG462" s="1"/>
      <c r="MFH462" s="1"/>
      <c r="MFI462" s="1"/>
      <c r="MFJ462" s="1"/>
      <c r="MFK462" s="1"/>
      <c r="MFL462" s="1"/>
      <c r="MFM462" s="1"/>
      <c r="MFN462" s="1"/>
      <c r="MFO462" s="1"/>
      <c r="MFP462" s="1"/>
      <c r="MFQ462" s="1"/>
      <c r="MFR462" s="1"/>
      <c r="MFS462" s="1"/>
      <c r="MFT462" s="1"/>
      <c r="MFU462" s="1"/>
      <c r="MFV462" s="1"/>
      <c r="MFW462" s="1"/>
      <c r="MFX462" s="1"/>
      <c r="MFY462" s="1"/>
      <c r="MFZ462" s="1"/>
      <c r="MGA462" s="1"/>
      <c r="MGB462" s="1"/>
      <c r="MGC462" s="1"/>
      <c r="MGD462" s="1"/>
      <c r="MGE462" s="1"/>
      <c r="MGF462" s="1"/>
      <c r="MGG462" s="1"/>
      <c r="MGH462" s="1"/>
      <c r="MGI462" s="1"/>
      <c r="MGJ462" s="1"/>
      <c r="MGK462" s="1"/>
      <c r="MGL462" s="1"/>
      <c r="MGM462" s="1"/>
      <c r="MGN462" s="1"/>
      <c r="MGO462" s="1"/>
      <c r="MGP462" s="1"/>
      <c r="MGQ462" s="1"/>
      <c r="MGR462" s="1"/>
      <c r="MGS462" s="1"/>
      <c r="MGT462" s="1"/>
      <c r="MGU462" s="1"/>
      <c r="MGV462" s="1"/>
      <c r="MGW462" s="1"/>
      <c r="MGX462" s="1"/>
      <c r="MGY462" s="1"/>
      <c r="MGZ462" s="1"/>
      <c r="MHA462" s="1"/>
      <c r="MHB462" s="1"/>
      <c r="MHC462" s="1"/>
      <c r="MHD462" s="1"/>
      <c r="MHE462" s="1"/>
      <c r="MHF462" s="1"/>
      <c r="MHG462" s="1"/>
      <c r="MHH462" s="1"/>
      <c r="MHI462" s="1"/>
      <c r="MHJ462" s="1"/>
      <c r="MHK462" s="1"/>
      <c r="MHL462" s="1"/>
      <c r="MHM462" s="1"/>
      <c r="MHN462" s="1"/>
      <c r="MHO462" s="1"/>
      <c r="MHP462" s="1"/>
      <c r="MHQ462" s="1"/>
      <c r="MHR462" s="1"/>
      <c r="MHS462" s="1"/>
      <c r="MHT462" s="1"/>
      <c r="MHU462" s="1"/>
      <c r="MHV462" s="1"/>
      <c r="MHW462" s="1"/>
      <c r="MHX462" s="1"/>
      <c r="MHY462" s="1"/>
      <c r="MHZ462" s="1"/>
      <c r="MIA462" s="1"/>
      <c r="MIB462" s="1"/>
      <c r="MIC462" s="1"/>
      <c r="MID462" s="1"/>
      <c r="MIE462" s="1"/>
      <c r="MIF462" s="1"/>
      <c r="MIG462" s="1"/>
      <c r="MIH462" s="1"/>
      <c r="MII462" s="1"/>
      <c r="MIJ462" s="1"/>
      <c r="MIK462" s="1"/>
      <c r="MIL462" s="1"/>
      <c r="MIM462" s="1"/>
      <c r="MIN462" s="1"/>
      <c r="MIO462" s="1"/>
      <c r="MIP462" s="1"/>
      <c r="MIQ462" s="1"/>
      <c r="MIR462" s="1"/>
      <c r="MIS462" s="1"/>
      <c r="MIT462" s="1"/>
      <c r="MIU462" s="1"/>
      <c r="MIV462" s="1"/>
      <c r="MIW462" s="1"/>
      <c r="MIX462" s="1"/>
      <c r="MIY462" s="1"/>
      <c r="MIZ462" s="1"/>
      <c r="MJA462" s="1"/>
      <c r="MJB462" s="1"/>
      <c r="MJC462" s="1"/>
      <c r="MJD462" s="1"/>
      <c r="MJE462" s="1"/>
      <c r="MJF462" s="1"/>
      <c r="MJG462" s="1"/>
      <c r="MJH462" s="1"/>
      <c r="MJI462" s="1"/>
      <c r="MJJ462" s="1"/>
      <c r="MJK462" s="1"/>
      <c r="MJL462" s="1"/>
      <c r="MJM462" s="1"/>
      <c r="MJN462" s="1"/>
      <c r="MJO462" s="1"/>
      <c r="MJP462" s="1"/>
      <c r="MJQ462" s="1"/>
      <c r="MJR462" s="1"/>
      <c r="MJS462" s="1"/>
      <c r="MJT462" s="1"/>
      <c r="MJU462" s="1"/>
      <c r="MJV462" s="1"/>
      <c r="MJW462" s="1"/>
      <c r="MJX462" s="1"/>
      <c r="MJY462" s="1"/>
      <c r="MJZ462" s="1"/>
      <c r="MKA462" s="1"/>
      <c r="MKB462" s="1"/>
      <c r="MKC462" s="1"/>
      <c r="MKD462" s="1"/>
      <c r="MKE462" s="1"/>
      <c r="MKF462" s="1"/>
      <c r="MKG462" s="1"/>
      <c r="MKH462" s="1"/>
      <c r="MKI462" s="1"/>
      <c r="MKJ462" s="1"/>
      <c r="MKK462" s="1"/>
      <c r="MKL462" s="1"/>
      <c r="MKM462" s="1"/>
      <c r="MKN462" s="1"/>
      <c r="MKO462" s="1"/>
      <c r="MKP462" s="1"/>
      <c r="MKQ462" s="1"/>
      <c r="MKR462" s="1"/>
      <c r="MKS462" s="1"/>
      <c r="MKT462" s="1"/>
      <c r="MKU462" s="1"/>
      <c r="MKV462" s="1"/>
      <c r="MKW462" s="1"/>
      <c r="MKX462" s="1"/>
      <c r="MKY462" s="1"/>
      <c r="MKZ462" s="1"/>
      <c r="MLA462" s="1"/>
      <c r="MLB462" s="1"/>
      <c r="MLC462" s="1"/>
      <c r="MLD462" s="1"/>
      <c r="MLE462" s="1"/>
      <c r="MLF462" s="1"/>
      <c r="MLG462" s="1"/>
      <c r="MLH462" s="1"/>
      <c r="MLI462" s="1"/>
      <c r="MLJ462" s="1"/>
      <c r="MLK462" s="1"/>
      <c r="MLL462" s="1"/>
      <c r="MLM462" s="1"/>
      <c r="MLN462" s="1"/>
      <c r="MLO462" s="1"/>
      <c r="MLP462" s="1"/>
      <c r="MLQ462" s="1"/>
      <c r="MLR462" s="1"/>
      <c r="MLS462" s="1"/>
      <c r="MLT462" s="1"/>
      <c r="MLU462" s="1"/>
      <c r="MLV462" s="1"/>
      <c r="MLW462" s="1"/>
      <c r="MLX462" s="1"/>
      <c r="MLY462" s="1"/>
      <c r="MLZ462" s="1"/>
      <c r="MMA462" s="1"/>
      <c r="MMB462" s="1"/>
      <c r="MMC462" s="1"/>
      <c r="MMD462" s="1"/>
      <c r="MME462" s="1"/>
      <c r="MMF462" s="1"/>
      <c r="MMG462" s="1"/>
      <c r="MMH462" s="1"/>
      <c r="MMI462" s="1"/>
      <c r="MMJ462" s="1"/>
      <c r="MMK462" s="1"/>
      <c r="MML462" s="1"/>
      <c r="MMM462" s="1"/>
      <c r="MMN462" s="1"/>
      <c r="MMO462" s="1"/>
      <c r="MMP462" s="1"/>
      <c r="MMQ462" s="1"/>
      <c r="MMR462" s="1"/>
      <c r="MMS462" s="1"/>
      <c r="MMT462" s="1"/>
      <c r="MMU462" s="1"/>
      <c r="MMV462" s="1"/>
      <c r="MMW462" s="1"/>
      <c r="MMX462" s="1"/>
      <c r="MMY462" s="1"/>
      <c r="MMZ462" s="1"/>
      <c r="MNA462" s="1"/>
      <c r="MNB462" s="1"/>
      <c r="MNC462" s="1"/>
      <c r="MND462" s="1"/>
      <c r="MNE462" s="1"/>
      <c r="MNF462" s="1"/>
      <c r="MNG462" s="1"/>
      <c r="MNH462" s="1"/>
      <c r="MNI462" s="1"/>
      <c r="MNJ462" s="1"/>
      <c r="MNK462" s="1"/>
      <c r="MNL462" s="1"/>
      <c r="MNM462" s="1"/>
      <c r="MNN462" s="1"/>
      <c r="MNO462" s="1"/>
      <c r="MNP462" s="1"/>
      <c r="MNQ462" s="1"/>
      <c r="MNR462" s="1"/>
      <c r="MNS462" s="1"/>
      <c r="MNT462" s="1"/>
      <c r="MNU462" s="1"/>
      <c r="MNV462" s="1"/>
      <c r="MNW462" s="1"/>
      <c r="MNX462" s="1"/>
      <c r="MNY462" s="1"/>
      <c r="MNZ462" s="1"/>
      <c r="MOA462" s="1"/>
      <c r="MOB462" s="1"/>
      <c r="MOC462" s="1"/>
      <c r="MOD462" s="1"/>
      <c r="MOE462" s="1"/>
      <c r="MOF462" s="1"/>
      <c r="MOG462" s="1"/>
      <c r="MOH462" s="1"/>
      <c r="MOI462" s="1"/>
      <c r="MOJ462" s="1"/>
      <c r="MOK462" s="1"/>
      <c r="MOL462" s="1"/>
      <c r="MOM462" s="1"/>
      <c r="MON462" s="1"/>
      <c r="MOO462" s="1"/>
      <c r="MOP462" s="1"/>
      <c r="MOQ462" s="1"/>
      <c r="MOR462" s="1"/>
      <c r="MOS462" s="1"/>
      <c r="MOT462" s="1"/>
      <c r="MOU462" s="1"/>
      <c r="MOV462" s="1"/>
      <c r="MOW462" s="1"/>
      <c r="MOX462" s="1"/>
      <c r="MOY462" s="1"/>
      <c r="MOZ462" s="1"/>
      <c r="MPA462" s="1"/>
      <c r="MPB462" s="1"/>
      <c r="MPC462" s="1"/>
      <c r="MPD462" s="1"/>
      <c r="MPE462" s="1"/>
      <c r="MPF462" s="1"/>
      <c r="MPG462" s="1"/>
      <c r="MPH462" s="1"/>
      <c r="MPI462" s="1"/>
      <c r="MPJ462" s="1"/>
      <c r="MPK462" s="1"/>
      <c r="MPL462" s="1"/>
      <c r="MPM462" s="1"/>
      <c r="MPN462" s="1"/>
      <c r="MPO462" s="1"/>
      <c r="MPP462" s="1"/>
      <c r="MPQ462" s="1"/>
      <c r="MPR462" s="1"/>
      <c r="MPS462" s="1"/>
      <c r="MPT462" s="1"/>
      <c r="MPU462" s="1"/>
      <c r="MPV462" s="1"/>
      <c r="MPW462" s="1"/>
      <c r="MPX462" s="1"/>
      <c r="MPY462" s="1"/>
      <c r="MPZ462" s="1"/>
      <c r="MQA462" s="1"/>
      <c r="MQB462" s="1"/>
      <c r="MQC462" s="1"/>
      <c r="MQD462" s="1"/>
      <c r="MQE462" s="1"/>
      <c r="MQF462" s="1"/>
      <c r="MQG462" s="1"/>
      <c r="MQH462" s="1"/>
      <c r="MQI462" s="1"/>
      <c r="MQJ462" s="1"/>
      <c r="MQK462" s="1"/>
      <c r="MQL462" s="1"/>
      <c r="MQM462" s="1"/>
      <c r="MQN462" s="1"/>
      <c r="MQO462" s="1"/>
      <c r="MQP462" s="1"/>
      <c r="MQQ462" s="1"/>
      <c r="MQR462" s="1"/>
      <c r="MQS462" s="1"/>
      <c r="MQT462" s="1"/>
      <c r="MQU462" s="1"/>
      <c r="MQV462" s="1"/>
      <c r="MQW462" s="1"/>
      <c r="MQX462" s="1"/>
      <c r="MQY462" s="1"/>
      <c r="MQZ462" s="1"/>
      <c r="MRA462" s="1"/>
      <c r="MRB462" s="1"/>
      <c r="MRC462" s="1"/>
      <c r="MRD462" s="1"/>
      <c r="MRE462" s="1"/>
      <c r="MRF462" s="1"/>
      <c r="MRG462" s="1"/>
      <c r="MRH462" s="1"/>
      <c r="MRI462" s="1"/>
      <c r="MRJ462" s="1"/>
      <c r="MRK462" s="1"/>
      <c r="MRL462" s="1"/>
      <c r="MRM462" s="1"/>
      <c r="MRN462" s="1"/>
      <c r="MRO462" s="1"/>
      <c r="MRP462" s="1"/>
      <c r="MRQ462" s="1"/>
      <c r="MRR462" s="1"/>
      <c r="MRS462" s="1"/>
      <c r="MRT462" s="1"/>
      <c r="MRU462" s="1"/>
      <c r="MRV462" s="1"/>
      <c r="MRW462" s="1"/>
      <c r="MRX462" s="1"/>
      <c r="MRY462" s="1"/>
      <c r="MRZ462" s="1"/>
      <c r="MSA462" s="1"/>
      <c r="MSB462" s="1"/>
      <c r="MSC462" s="1"/>
      <c r="MSD462" s="1"/>
      <c r="MSE462" s="1"/>
      <c r="MSF462" s="1"/>
      <c r="MSG462" s="1"/>
      <c r="MSH462" s="1"/>
      <c r="MSI462" s="1"/>
      <c r="MSJ462" s="1"/>
      <c r="MSK462" s="1"/>
      <c r="MSL462" s="1"/>
      <c r="MSM462" s="1"/>
      <c r="MSN462" s="1"/>
      <c r="MSO462" s="1"/>
      <c r="MSP462" s="1"/>
      <c r="MSQ462" s="1"/>
      <c r="MSR462" s="1"/>
      <c r="MSS462" s="1"/>
      <c r="MST462" s="1"/>
      <c r="MSU462" s="1"/>
      <c r="MSV462" s="1"/>
      <c r="MSW462" s="1"/>
      <c r="MSX462" s="1"/>
      <c r="MSY462" s="1"/>
      <c r="MSZ462" s="1"/>
      <c r="MTA462" s="1"/>
      <c r="MTB462" s="1"/>
      <c r="MTC462" s="1"/>
      <c r="MTD462" s="1"/>
      <c r="MTE462" s="1"/>
      <c r="MTF462" s="1"/>
      <c r="MTG462" s="1"/>
      <c r="MTH462" s="1"/>
      <c r="MTI462" s="1"/>
      <c r="MTJ462" s="1"/>
      <c r="MTK462" s="1"/>
      <c r="MTL462" s="1"/>
      <c r="MTM462" s="1"/>
      <c r="MTN462" s="1"/>
      <c r="MTO462" s="1"/>
      <c r="MTP462" s="1"/>
      <c r="MTQ462" s="1"/>
      <c r="MTR462" s="1"/>
      <c r="MTS462" s="1"/>
      <c r="MTT462" s="1"/>
      <c r="MTU462" s="1"/>
      <c r="MTV462" s="1"/>
      <c r="MTW462" s="1"/>
      <c r="MTX462" s="1"/>
      <c r="MTY462" s="1"/>
      <c r="MTZ462" s="1"/>
      <c r="MUA462" s="1"/>
      <c r="MUB462" s="1"/>
      <c r="MUC462" s="1"/>
      <c r="MUD462" s="1"/>
      <c r="MUE462" s="1"/>
      <c r="MUF462" s="1"/>
      <c r="MUG462" s="1"/>
      <c r="MUH462" s="1"/>
      <c r="MUI462" s="1"/>
      <c r="MUJ462" s="1"/>
      <c r="MUK462" s="1"/>
      <c r="MUL462" s="1"/>
      <c r="MUM462" s="1"/>
      <c r="MUN462" s="1"/>
      <c r="MUO462" s="1"/>
      <c r="MUP462" s="1"/>
      <c r="MUQ462" s="1"/>
      <c r="MUR462" s="1"/>
      <c r="MUS462" s="1"/>
      <c r="MUT462" s="1"/>
      <c r="MUU462" s="1"/>
      <c r="MUV462" s="1"/>
      <c r="MUW462" s="1"/>
      <c r="MUX462" s="1"/>
      <c r="MUY462" s="1"/>
      <c r="MUZ462" s="1"/>
      <c r="MVA462" s="1"/>
      <c r="MVB462" s="1"/>
      <c r="MVC462" s="1"/>
      <c r="MVD462" s="1"/>
      <c r="MVE462" s="1"/>
      <c r="MVF462" s="1"/>
      <c r="MVG462" s="1"/>
      <c r="MVH462" s="1"/>
      <c r="MVI462" s="1"/>
      <c r="MVJ462" s="1"/>
      <c r="MVK462" s="1"/>
      <c r="MVL462" s="1"/>
      <c r="MVM462" s="1"/>
      <c r="MVN462" s="1"/>
      <c r="MVO462" s="1"/>
      <c r="MVP462" s="1"/>
      <c r="MVQ462" s="1"/>
      <c r="MVR462" s="1"/>
      <c r="MVS462" s="1"/>
      <c r="MVT462" s="1"/>
      <c r="MVU462" s="1"/>
      <c r="MVV462" s="1"/>
      <c r="MVW462" s="1"/>
      <c r="MVX462" s="1"/>
      <c r="MVY462" s="1"/>
      <c r="MVZ462" s="1"/>
      <c r="MWA462" s="1"/>
      <c r="MWB462" s="1"/>
      <c r="MWC462" s="1"/>
      <c r="MWD462" s="1"/>
      <c r="MWE462" s="1"/>
      <c r="MWF462" s="1"/>
      <c r="MWG462" s="1"/>
      <c r="MWH462" s="1"/>
      <c r="MWI462" s="1"/>
      <c r="MWJ462" s="1"/>
      <c r="MWK462" s="1"/>
      <c r="MWL462" s="1"/>
      <c r="MWM462" s="1"/>
      <c r="MWN462" s="1"/>
      <c r="MWO462" s="1"/>
      <c r="MWP462" s="1"/>
      <c r="MWQ462" s="1"/>
      <c r="MWR462" s="1"/>
      <c r="MWS462" s="1"/>
      <c r="MWT462" s="1"/>
      <c r="MWU462" s="1"/>
      <c r="MWV462" s="1"/>
      <c r="MWW462" s="1"/>
      <c r="MWX462" s="1"/>
      <c r="MWY462" s="1"/>
      <c r="MWZ462" s="1"/>
      <c r="MXA462" s="1"/>
      <c r="MXB462" s="1"/>
      <c r="MXC462" s="1"/>
      <c r="MXD462" s="1"/>
      <c r="MXE462" s="1"/>
      <c r="MXF462" s="1"/>
      <c r="MXG462" s="1"/>
      <c r="MXH462" s="1"/>
      <c r="MXI462" s="1"/>
      <c r="MXJ462" s="1"/>
      <c r="MXK462" s="1"/>
      <c r="MXL462" s="1"/>
      <c r="MXM462" s="1"/>
      <c r="MXN462" s="1"/>
      <c r="MXO462" s="1"/>
      <c r="MXP462" s="1"/>
      <c r="MXQ462" s="1"/>
      <c r="MXR462" s="1"/>
      <c r="MXS462" s="1"/>
      <c r="MXT462" s="1"/>
      <c r="MXU462" s="1"/>
      <c r="MXV462" s="1"/>
      <c r="MXW462" s="1"/>
      <c r="MXX462" s="1"/>
      <c r="MXY462" s="1"/>
      <c r="MXZ462" s="1"/>
      <c r="MYA462" s="1"/>
      <c r="MYB462" s="1"/>
      <c r="MYC462" s="1"/>
      <c r="MYD462" s="1"/>
      <c r="MYE462" s="1"/>
      <c r="MYF462" s="1"/>
      <c r="MYG462" s="1"/>
      <c r="MYH462" s="1"/>
      <c r="MYI462" s="1"/>
      <c r="MYJ462" s="1"/>
      <c r="MYK462" s="1"/>
      <c r="MYL462" s="1"/>
      <c r="MYM462" s="1"/>
      <c r="MYN462" s="1"/>
      <c r="MYO462" s="1"/>
      <c r="MYP462" s="1"/>
      <c r="MYQ462" s="1"/>
      <c r="MYR462" s="1"/>
      <c r="MYS462" s="1"/>
      <c r="MYT462" s="1"/>
      <c r="MYU462" s="1"/>
      <c r="MYV462" s="1"/>
      <c r="MYW462" s="1"/>
      <c r="MYX462" s="1"/>
      <c r="MYY462" s="1"/>
      <c r="MYZ462" s="1"/>
      <c r="MZA462" s="1"/>
      <c r="MZB462" s="1"/>
      <c r="MZC462" s="1"/>
      <c r="MZD462" s="1"/>
      <c r="MZE462" s="1"/>
      <c r="MZF462" s="1"/>
      <c r="MZG462" s="1"/>
      <c r="MZH462" s="1"/>
      <c r="MZI462" s="1"/>
      <c r="MZJ462" s="1"/>
      <c r="MZK462" s="1"/>
      <c r="MZL462" s="1"/>
      <c r="MZM462" s="1"/>
      <c r="MZN462" s="1"/>
      <c r="MZO462" s="1"/>
      <c r="MZP462" s="1"/>
      <c r="MZQ462" s="1"/>
      <c r="MZR462" s="1"/>
      <c r="MZS462" s="1"/>
      <c r="MZT462" s="1"/>
      <c r="MZU462" s="1"/>
      <c r="MZV462" s="1"/>
      <c r="MZW462" s="1"/>
      <c r="MZX462" s="1"/>
      <c r="MZY462" s="1"/>
      <c r="MZZ462" s="1"/>
      <c r="NAA462" s="1"/>
      <c r="NAB462" s="1"/>
      <c r="NAC462" s="1"/>
      <c r="NAD462" s="1"/>
      <c r="NAE462" s="1"/>
      <c r="NAF462" s="1"/>
      <c r="NAG462" s="1"/>
      <c r="NAH462" s="1"/>
      <c r="NAI462" s="1"/>
      <c r="NAJ462" s="1"/>
      <c r="NAK462" s="1"/>
      <c r="NAL462" s="1"/>
      <c r="NAM462" s="1"/>
      <c r="NAN462" s="1"/>
      <c r="NAO462" s="1"/>
      <c r="NAP462" s="1"/>
      <c r="NAQ462" s="1"/>
      <c r="NAR462" s="1"/>
      <c r="NAS462" s="1"/>
      <c r="NAT462" s="1"/>
      <c r="NAU462" s="1"/>
      <c r="NAV462" s="1"/>
      <c r="NAW462" s="1"/>
      <c r="NAX462" s="1"/>
      <c r="NAY462" s="1"/>
      <c r="NAZ462" s="1"/>
      <c r="NBA462" s="1"/>
      <c r="NBB462" s="1"/>
      <c r="NBC462" s="1"/>
      <c r="NBD462" s="1"/>
      <c r="NBE462" s="1"/>
      <c r="NBF462" s="1"/>
      <c r="NBG462" s="1"/>
      <c r="NBH462" s="1"/>
      <c r="NBI462" s="1"/>
      <c r="NBJ462" s="1"/>
      <c r="NBK462" s="1"/>
      <c r="NBL462" s="1"/>
      <c r="NBM462" s="1"/>
      <c r="NBN462" s="1"/>
      <c r="NBO462" s="1"/>
      <c r="NBP462" s="1"/>
      <c r="NBQ462" s="1"/>
      <c r="NBR462" s="1"/>
      <c r="NBS462" s="1"/>
      <c r="NBT462" s="1"/>
      <c r="NBU462" s="1"/>
      <c r="NBV462" s="1"/>
      <c r="NBW462" s="1"/>
      <c r="NBX462" s="1"/>
      <c r="NBY462" s="1"/>
      <c r="NBZ462" s="1"/>
      <c r="NCA462" s="1"/>
      <c r="NCB462" s="1"/>
      <c r="NCC462" s="1"/>
      <c r="NCD462" s="1"/>
      <c r="NCE462" s="1"/>
      <c r="NCF462" s="1"/>
      <c r="NCG462" s="1"/>
      <c r="NCH462" s="1"/>
      <c r="NCI462" s="1"/>
      <c r="NCJ462" s="1"/>
      <c r="NCK462" s="1"/>
      <c r="NCL462" s="1"/>
      <c r="NCM462" s="1"/>
      <c r="NCN462" s="1"/>
      <c r="NCO462" s="1"/>
      <c r="NCP462" s="1"/>
      <c r="NCQ462" s="1"/>
      <c r="NCR462" s="1"/>
      <c r="NCS462" s="1"/>
      <c r="NCT462" s="1"/>
      <c r="NCU462" s="1"/>
      <c r="NCV462" s="1"/>
      <c r="NCW462" s="1"/>
      <c r="NCX462" s="1"/>
      <c r="NCY462" s="1"/>
      <c r="NCZ462" s="1"/>
      <c r="NDA462" s="1"/>
      <c r="NDB462" s="1"/>
      <c r="NDC462" s="1"/>
      <c r="NDD462" s="1"/>
      <c r="NDE462" s="1"/>
      <c r="NDF462" s="1"/>
      <c r="NDG462" s="1"/>
      <c r="NDH462" s="1"/>
      <c r="NDI462" s="1"/>
      <c r="NDJ462" s="1"/>
      <c r="NDK462" s="1"/>
      <c r="NDL462" s="1"/>
      <c r="NDM462" s="1"/>
      <c r="NDN462" s="1"/>
      <c r="NDO462" s="1"/>
      <c r="NDP462" s="1"/>
      <c r="NDQ462" s="1"/>
      <c r="NDR462" s="1"/>
      <c r="NDS462" s="1"/>
      <c r="NDT462" s="1"/>
      <c r="NDU462" s="1"/>
      <c r="NDV462" s="1"/>
      <c r="NDW462" s="1"/>
      <c r="NDX462" s="1"/>
      <c r="NDY462" s="1"/>
      <c r="NDZ462" s="1"/>
      <c r="NEA462" s="1"/>
      <c r="NEB462" s="1"/>
      <c r="NEC462" s="1"/>
      <c r="NED462" s="1"/>
      <c r="NEE462" s="1"/>
      <c r="NEF462" s="1"/>
      <c r="NEG462" s="1"/>
      <c r="NEH462" s="1"/>
      <c r="NEI462" s="1"/>
      <c r="NEJ462" s="1"/>
      <c r="NEK462" s="1"/>
      <c r="NEL462" s="1"/>
      <c r="NEM462" s="1"/>
      <c r="NEN462" s="1"/>
      <c r="NEO462" s="1"/>
      <c r="NEP462" s="1"/>
      <c r="NEQ462" s="1"/>
      <c r="NER462" s="1"/>
      <c r="NES462" s="1"/>
      <c r="NET462" s="1"/>
      <c r="NEU462" s="1"/>
      <c r="NEV462" s="1"/>
      <c r="NEW462" s="1"/>
      <c r="NEX462" s="1"/>
      <c r="NEY462" s="1"/>
      <c r="NEZ462" s="1"/>
      <c r="NFA462" s="1"/>
      <c r="NFB462" s="1"/>
      <c r="NFC462" s="1"/>
      <c r="NFD462" s="1"/>
      <c r="NFE462" s="1"/>
      <c r="NFF462" s="1"/>
      <c r="NFG462" s="1"/>
      <c r="NFH462" s="1"/>
      <c r="NFI462" s="1"/>
      <c r="NFJ462" s="1"/>
      <c r="NFK462" s="1"/>
      <c r="NFL462" s="1"/>
      <c r="NFM462" s="1"/>
      <c r="NFN462" s="1"/>
      <c r="NFO462" s="1"/>
      <c r="NFP462" s="1"/>
      <c r="NFQ462" s="1"/>
      <c r="NFR462" s="1"/>
      <c r="NFS462" s="1"/>
      <c r="NFT462" s="1"/>
      <c r="NFU462" s="1"/>
      <c r="NFV462" s="1"/>
      <c r="NFW462" s="1"/>
      <c r="NFX462" s="1"/>
      <c r="NFY462" s="1"/>
      <c r="NFZ462" s="1"/>
      <c r="NGA462" s="1"/>
      <c r="NGB462" s="1"/>
      <c r="NGC462" s="1"/>
      <c r="NGD462" s="1"/>
      <c r="NGE462" s="1"/>
      <c r="NGF462" s="1"/>
      <c r="NGG462" s="1"/>
      <c r="NGH462" s="1"/>
      <c r="NGI462" s="1"/>
      <c r="NGJ462" s="1"/>
      <c r="NGK462" s="1"/>
      <c r="NGL462" s="1"/>
      <c r="NGM462" s="1"/>
      <c r="NGN462" s="1"/>
      <c r="NGO462" s="1"/>
      <c r="NGP462" s="1"/>
      <c r="NGQ462" s="1"/>
      <c r="NGR462" s="1"/>
      <c r="NGS462" s="1"/>
      <c r="NGT462" s="1"/>
      <c r="NGU462" s="1"/>
      <c r="NGV462" s="1"/>
      <c r="NGW462" s="1"/>
      <c r="NGX462" s="1"/>
      <c r="NGY462" s="1"/>
      <c r="NGZ462" s="1"/>
      <c r="NHA462" s="1"/>
      <c r="NHB462" s="1"/>
      <c r="NHC462" s="1"/>
      <c r="NHD462" s="1"/>
      <c r="NHE462" s="1"/>
      <c r="NHF462" s="1"/>
      <c r="NHG462" s="1"/>
      <c r="NHH462" s="1"/>
      <c r="NHI462" s="1"/>
      <c r="NHJ462" s="1"/>
      <c r="NHK462" s="1"/>
      <c r="NHL462" s="1"/>
      <c r="NHM462" s="1"/>
      <c r="NHN462" s="1"/>
      <c r="NHO462" s="1"/>
      <c r="NHP462" s="1"/>
      <c r="NHQ462" s="1"/>
      <c r="NHR462" s="1"/>
      <c r="NHS462" s="1"/>
      <c r="NHT462" s="1"/>
      <c r="NHU462" s="1"/>
      <c r="NHV462" s="1"/>
      <c r="NHW462" s="1"/>
      <c r="NHX462" s="1"/>
      <c r="NHY462" s="1"/>
      <c r="NHZ462" s="1"/>
      <c r="NIA462" s="1"/>
      <c r="NIB462" s="1"/>
      <c r="NIC462" s="1"/>
      <c r="NID462" s="1"/>
      <c r="NIE462" s="1"/>
      <c r="NIF462" s="1"/>
      <c r="NIG462" s="1"/>
      <c r="NIH462" s="1"/>
      <c r="NII462" s="1"/>
      <c r="NIJ462" s="1"/>
      <c r="NIK462" s="1"/>
      <c r="NIL462" s="1"/>
      <c r="NIM462" s="1"/>
      <c r="NIN462" s="1"/>
      <c r="NIO462" s="1"/>
      <c r="NIP462" s="1"/>
      <c r="NIQ462" s="1"/>
      <c r="NIR462" s="1"/>
      <c r="NIS462" s="1"/>
      <c r="NIT462" s="1"/>
      <c r="NIU462" s="1"/>
      <c r="NIV462" s="1"/>
      <c r="NIW462" s="1"/>
      <c r="NIX462" s="1"/>
      <c r="NIY462" s="1"/>
      <c r="NIZ462" s="1"/>
      <c r="NJA462" s="1"/>
      <c r="NJB462" s="1"/>
      <c r="NJC462" s="1"/>
      <c r="NJD462" s="1"/>
      <c r="NJE462" s="1"/>
      <c r="NJF462" s="1"/>
      <c r="NJG462" s="1"/>
      <c r="NJH462" s="1"/>
      <c r="NJI462" s="1"/>
      <c r="NJJ462" s="1"/>
      <c r="NJK462" s="1"/>
      <c r="NJL462" s="1"/>
      <c r="NJM462" s="1"/>
      <c r="NJN462" s="1"/>
      <c r="NJO462" s="1"/>
      <c r="NJP462" s="1"/>
      <c r="NJQ462" s="1"/>
      <c r="NJR462" s="1"/>
      <c r="NJS462" s="1"/>
      <c r="NJT462" s="1"/>
      <c r="NJU462" s="1"/>
      <c r="NJV462" s="1"/>
      <c r="NJW462" s="1"/>
      <c r="NJX462" s="1"/>
      <c r="NJY462" s="1"/>
      <c r="NJZ462" s="1"/>
      <c r="NKA462" s="1"/>
      <c r="NKB462" s="1"/>
      <c r="NKC462" s="1"/>
      <c r="NKD462" s="1"/>
      <c r="NKE462" s="1"/>
      <c r="NKF462" s="1"/>
      <c r="NKG462" s="1"/>
      <c r="NKH462" s="1"/>
      <c r="NKI462" s="1"/>
      <c r="NKJ462" s="1"/>
      <c r="NKK462" s="1"/>
      <c r="NKL462" s="1"/>
      <c r="NKM462" s="1"/>
      <c r="NKN462" s="1"/>
      <c r="NKO462" s="1"/>
      <c r="NKP462" s="1"/>
      <c r="NKQ462" s="1"/>
      <c r="NKR462" s="1"/>
      <c r="NKS462" s="1"/>
      <c r="NKT462" s="1"/>
      <c r="NKU462" s="1"/>
      <c r="NKV462" s="1"/>
      <c r="NKW462" s="1"/>
      <c r="NKX462" s="1"/>
      <c r="NKY462" s="1"/>
      <c r="NKZ462" s="1"/>
      <c r="NLA462" s="1"/>
      <c r="NLB462" s="1"/>
      <c r="NLC462" s="1"/>
      <c r="NLD462" s="1"/>
      <c r="NLE462" s="1"/>
      <c r="NLF462" s="1"/>
      <c r="NLG462" s="1"/>
      <c r="NLH462" s="1"/>
      <c r="NLI462" s="1"/>
      <c r="NLJ462" s="1"/>
      <c r="NLK462" s="1"/>
      <c r="NLL462" s="1"/>
      <c r="NLM462" s="1"/>
      <c r="NLN462" s="1"/>
      <c r="NLO462" s="1"/>
      <c r="NLP462" s="1"/>
      <c r="NLQ462" s="1"/>
      <c r="NLR462" s="1"/>
      <c r="NLS462" s="1"/>
      <c r="NLT462" s="1"/>
      <c r="NLU462" s="1"/>
      <c r="NLV462" s="1"/>
      <c r="NLW462" s="1"/>
      <c r="NLX462" s="1"/>
      <c r="NLY462" s="1"/>
      <c r="NLZ462" s="1"/>
      <c r="NMA462" s="1"/>
      <c r="NMB462" s="1"/>
      <c r="NMC462" s="1"/>
      <c r="NMD462" s="1"/>
      <c r="NME462" s="1"/>
      <c r="NMF462" s="1"/>
      <c r="NMG462" s="1"/>
      <c r="NMH462" s="1"/>
      <c r="NMI462" s="1"/>
      <c r="NMJ462" s="1"/>
      <c r="NMK462" s="1"/>
      <c r="NML462" s="1"/>
      <c r="NMM462" s="1"/>
      <c r="NMN462" s="1"/>
      <c r="NMO462" s="1"/>
      <c r="NMP462" s="1"/>
      <c r="NMQ462" s="1"/>
      <c r="NMR462" s="1"/>
      <c r="NMS462" s="1"/>
      <c r="NMT462" s="1"/>
      <c r="NMU462" s="1"/>
      <c r="NMV462" s="1"/>
      <c r="NMW462" s="1"/>
      <c r="NMX462" s="1"/>
      <c r="NMY462" s="1"/>
      <c r="NMZ462" s="1"/>
      <c r="NNA462" s="1"/>
      <c r="NNB462" s="1"/>
      <c r="NNC462" s="1"/>
      <c r="NND462" s="1"/>
      <c r="NNE462" s="1"/>
      <c r="NNF462" s="1"/>
      <c r="NNG462" s="1"/>
      <c r="NNH462" s="1"/>
      <c r="NNI462" s="1"/>
      <c r="NNJ462" s="1"/>
      <c r="NNK462" s="1"/>
      <c r="NNL462" s="1"/>
      <c r="NNM462" s="1"/>
      <c r="NNN462" s="1"/>
      <c r="NNO462" s="1"/>
      <c r="NNP462" s="1"/>
      <c r="NNQ462" s="1"/>
      <c r="NNR462" s="1"/>
      <c r="NNS462" s="1"/>
      <c r="NNT462" s="1"/>
      <c r="NNU462" s="1"/>
      <c r="NNV462" s="1"/>
      <c r="NNW462" s="1"/>
      <c r="NNX462" s="1"/>
      <c r="NNY462" s="1"/>
      <c r="NNZ462" s="1"/>
      <c r="NOA462" s="1"/>
      <c r="NOB462" s="1"/>
      <c r="NOC462" s="1"/>
      <c r="NOD462" s="1"/>
      <c r="NOE462" s="1"/>
      <c r="NOF462" s="1"/>
      <c r="NOG462" s="1"/>
      <c r="NOH462" s="1"/>
      <c r="NOI462" s="1"/>
      <c r="NOJ462" s="1"/>
      <c r="NOK462" s="1"/>
      <c r="NOL462" s="1"/>
      <c r="NOM462" s="1"/>
      <c r="NON462" s="1"/>
      <c r="NOO462" s="1"/>
      <c r="NOP462" s="1"/>
      <c r="NOQ462" s="1"/>
      <c r="NOR462" s="1"/>
      <c r="NOS462" s="1"/>
      <c r="NOT462" s="1"/>
      <c r="NOU462" s="1"/>
      <c r="NOV462" s="1"/>
      <c r="NOW462" s="1"/>
      <c r="NOX462" s="1"/>
      <c r="NOY462" s="1"/>
      <c r="NOZ462" s="1"/>
      <c r="NPA462" s="1"/>
      <c r="NPB462" s="1"/>
      <c r="NPC462" s="1"/>
      <c r="NPD462" s="1"/>
      <c r="NPE462" s="1"/>
      <c r="NPF462" s="1"/>
      <c r="NPG462" s="1"/>
      <c r="NPH462" s="1"/>
      <c r="NPI462" s="1"/>
      <c r="NPJ462" s="1"/>
      <c r="NPK462" s="1"/>
      <c r="NPL462" s="1"/>
      <c r="NPM462" s="1"/>
      <c r="NPN462" s="1"/>
      <c r="NPO462" s="1"/>
      <c r="NPP462" s="1"/>
      <c r="NPQ462" s="1"/>
      <c r="NPR462" s="1"/>
      <c r="NPS462" s="1"/>
      <c r="NPT462" s="1"/>
      <c r="NPU462" s="1"/>
      <c r="NPV462" s="1"/>
      <c r="NPW462" s="1"/>
      <c r="NPX462" s="1"/>
      <c r="NPY462" s="1"/>
      <c r="NPZ462" s="1"/>
      <c r="NQA462" s="1"/>
      <c r="NQB462" s="1"/>
      <c r="NQC462" s="1"/>
      <c r="NQD462" s="1"/>
      <c r="NQE462" s="1"/>
      <c r="NQF462" s="1"/>
      <c r="NQG462" s="1"/>
      <c r="NQH462" s="1"/>
      <c r="NQI462" s="1"/>
      <c r="NQJ462" s="1"/>
      <c r="NQK462" s="1"/>
      <c r="NQL462" s="1"/>
      <c r="NQM462" s="1"/>
      <c r="NQN462" s="1"/>
      <c r="NQO462" s="1"/>
      <c r="NQP462" s="1"/>
      <c r="NQQ462" s="1"/>
      <c r="NQR462" s="1"/>
      <c r="NQS462" s="1"/>
      <c r="NQT462" s="1"/>
      <c r="NQU462" s="1"/>
      <c r="NQV462" s="1"/>
      <c r="NQW462" s="1"/>
      <c r="NQX462" s="1"/>
      <c r="NQY462" s="1"/>
      <c r="NQZ462" s="1"/>
      <c r="NRA462" s="1"/>
      <c r="NRB462" s="1"/>
      <c r="NRC462" s="1"/>
      <c r="NRD462" s="1"/>
      <c r="NRE462" s="1"/>
      <c r="NRF462" s="1"/>
      <c r="NRG462" s="1"/>
      <c r="NRH462" s="1"/>
      <c r="NRI462" s="1"/>
      <c r="NRJ462" s="1"/>
      <c r="NRK462" s="1"/>
      <c r="NRL462" s="1"/>
      <c r="NRM462" s="1"/>
      <c r="NRN462" s="1"/>
      <c r="NRO462" s="1"/>
      <c r="NRP462" s="1"/>
      <c r="NRQ462" s="1"/>
      <c r="NRR462" s="1"/>
      <c r="NRS462" s="1"/>
      <c r="NRT462" s="1"/>
      <c r="NRU462" s="1"/>
      <c r="NRV462" s="1"/>
      <c r="NRW462" s="1"/>
      <c r="NRX462" s="1"/>
      <c r="NRY462" s="1"/>
      <c r="NRZ462" s="1"/>
      <c r="NSA462" s="1"/>
      <c r="NSB462" s="1"/>
      <c r="NSC462" s="1"/>
      <c r="NSD462" s="1"/>
      <c r="NSE462" s="1"/>
      <c r="NSF462" s="1"/>
      <c r="NSG462" s="1"/>
      <c r="NSH462" s="1"/>
      <c r="NSI462" s="1"/>
      <c r="NSJ462" s="1"/>
      <c r="NSK462" s="1"/>
      <c r="NSL462" s="1"/>
      <c r="NSM462" s="1"/>
      <c r="NSN462" s="1"/>
      <c r="NSO462" s="1"/>
      <c r="NSP462" s="1"/>
      <c r="NSQ462" s="1"/>
      <c r="NSR462" s="1"/>
      <c r="NSS462" s="1"/>
      <c r="NST462" s="1"/>
      <c r="NSU462" s="1"/>
      <c r="NSV462" s="1"/>
      <c r="NSW462" s="1"/>
      <c r="NSX462" s="1"/>
      <c r="NSY462" s="1"/>
      <c r="NSZ462" s="1"/>
      <c r="NTA462" s="1"/>
      <c r="NTB462" s="1"/>
      <c r="NTC462" s="1"/>
      <c r="NTD462" s="1"/>
      <c r="NTE462" s="1"/>
      <c r="NTF462" s="1"/>
      <c r="NTG462" s="1"/>
      <c r="NTH462" s="1"/>
      <c r="NTI462" s="1"/>
      <c r="NTJ462" s="1"/>
      <c r="NTK462" s="1"/>
      <c r="NTL462" s="1"/>
      <c r="NTM462" s="1"/>
      <c r="NTN462" s="1"/>
      <c r="NTO462" s="1"/>
      <c r="NTP462" s="1"/>
      <c r="NTQ462" s="1"/>
      <c r="NTR462" s="1"/>
      <c r="NTS462" s="1"/>
      <c r="NTT462" s="1"/>
      <c r="NTU462" s="1"/>
      <c r="NTV462" s="1"/>
      <c r="NTW462" s="1"/>
      <c r="NTX462" s="1"/>
      <c r="NTY462" s="1"/>
      <c r="NTZ462" s="1"/>
      <c r="NUA462" s="1"/>
      <c r="NUB462" s="1"/>
      <c r="NUC462" s="1"/>
      <c r="NUD462" s="1"/>
      <c r="NUE462" s="1"/>
      <c r="NUF462" s="1"/>
      <c r="NUG462" s="1"/>
      <c r="NUH462" s="1"/>
      <c r="NUI462" s="1"/>
      <c r="NUJ462" s="1"/>
      <c r="NUK462" s="1"/>
      <c r="NUL462" s="1"/>
      <c r="NUM462" s="1"/>
      <c r="NUN462" s="1"/>
      <c r="NUO462" s="1"/>
      <c r="NUP462" s="1"/>
      <c r="NUQ462" s="1"/>
      <c r="NUR462" s="1"/>
      <c r="NUS462" s="1"/>
      <c r="NUT462" s="1"/>
      <c r="NUU462" s="1"/>
      <c r="NUV462" s="1"/>
      <c r="NUW462" s="1"/>
      <c r="NUX462" s="1"/>
      <c r="NUY462" s="1"/>
      <c r="NUZ462" s="1"/>
      <c r="NVA462" s="1"/>
      <c r="NVB462" s="1"/>
      <c r="NVC462" s="1"/>
      <c r="NVD462" s="1"/>
      <c r="NVE462" s="1"/>
      <c r="NVF462" s="1"/>
      <c r="NVG462" s="1"/>
      <c r="NVH462" s="1"/>
      <c r="NVI462" s="1"/>
      <c r="NVJ462" s="1"/>
      <c r="NVK462" s="1"/>
      <c r="NVL462" s="1"/>
      <c r="NVM462" s="1"/>
      <c r="NVN462" s="1"/>
      <c r="NVO462" s="1"/>
      <c r="NVP462" s="1"/>
      <c r="NVQ462" s="1"/>
      <c r="NVR462" s="1"/>
      <c r="NVS462" s="1"/>
      <c r="NVT462" s="1"/>
      <c r="NVU462" s="1"/>
      <c r="NVV462" s="1"/>
      <c r="NVW462" s="1"/>
      <c r="NVX462" s="1"/>
      <c r="NVY462" s="1"/>
      <c r="NVZ462" s="1"/>
      <c r="NWA462" s="1"/>
      <c r="NWB462" s="1"/>
      <c r="NWC462" s="1"/>
      <c r="NWD462" s="1"/>
      <c r="NWE462" s="1"/>
      <c r="NWF462" s="1"/>
      <c r="NWG462" s="1"/>
      <c r="NWH462" s="1"/>
      <c r="NWI462" s="1"/>
      <c r="NWJ462" s="1"/>
      <c r="NWK462" s="1"/>
      <c r="NWL462" s="1"/>
      <c r="NWM462" s="1"/>
      <c r="NWN462" s="1"/>
      <c r="NWO462" s="1"/>
      <c r="NWP462" s="1"/>
      <c r="NWQ462" s="1"/>
      <c r="NWR462" s="1"/>
      <c r="NWS462" s="1"/>
      <c r="NWT462" s="1"/>
      <c r="NWU462" s="1"/>
      <c r="NWV462" s="1"/>
      <c r="NWW462" s="1"/>
      <c r="NWX462" s="1"/>
      <c r="NWY462" s="1"/>
      <c r="NWZ462" s="1"/>
      <c r="NXA462" s="1"/>
      <c r="NXB462" s="1"/>
      <c r="NXC462" s="1"/>
      <c r="NXD462" s="1"/>
      <c r="NXE462" s="1"/>
      <c r="NXF462" s="1"/>
      <c r="NXG462" s="1"/>
      <c r="NXH462" s="1"/>
      <c r="NXI462" s="1"/>
      <c r="NXJ462" s="1"/>
      <c r="NXK462" s="1"/>
      <c r="NXL462" s="1"/>
      <c r="NXM462" s="1"/>
      <c r="NXN462" s="1"/>
      <c r="NXO462" s="1"/>
      <c r="NXP462" s="1"/>
      <c r="NXQ462" s="1"/>
      <c r="NXR462" s="1"/>
      <c r="NXS462" s="1"/>
      <c r="NXT462" s="1"/>
      <c r="NXU462" s="1"/>
      <c r="NXV462" s="1"/>
      <c r="NXW462" s="1"/>
      <c r="NXX462" s="1"/>
      <c r="NXY462" s="1"/>
      <c r="NXZ462" s="1"/>
      <c r="NYA462" s="1"/>
      <c r="NYB462" s="1"/>
      <c r="NYC462" s="1"/>
      <c r="NYD462" s="1"/>
      <c r="NYE462" s="1"/>
      <c r="NYF462" s="1"/>
      <c r="NYG462" s="1"/>
      <c r="NYH462" s="1"/>
      <c r="NYI462" s="1"/>
      <c r="NYJ462" s="1"/>
      <c r="NYK462" s="1"/>
      <c r="NYL462" s="1"/>
      <c r="NYM462" s="1"/>
      <c r="NYN462" s="1"/>
      <c r="NYO462" s="1"/>
      <c r="NYP462" s="1"/>
      <c r="NYQ462" s="1"/>
      <c r="NYR462" s="1"/>
      <c r="NYS462" s="1"/>
      <c r="NYT462" s="1"/>
      <c r="NYU462" s="1"/>
      <c r="NYV462" s="1"/>
      <c r="NYW462" s="1"/>
      <c r="NYX462" s="1"/>
      <c r="NYY462" s="1"/>
      <c r="NYZ462" s="1"/>
      <c r="NZA462" s="1"/>
      <c r="NZB462" s="1"/>
      <c r="NZC462" s="1"/>
      <c r="NZD462" s="1"/>
      <c r="NZE462" s="1"/>
      <c r="NZF462" s="1"/>
      <c r="NZG462" s="1"/>
      <c r="NZH462" s="1"/>
      <c r="NZI462" s="1"/>
      <c r="NZJ462" s="1"/>
      <c r="NZK462" s="1"/>
      <c r="NZL462" s="1"/>
      <c r="NZM462" s="1"/>
      <c r="NZN462" s="1"/>
      <c r="NZO462" s="1"/>
      <c r="NZP462" s="1"/>
      <c r="NZQ462" s="1"/>
      <c r="NZR462" s="1"/>
      <c r="NZS462" s="1"/>
      <c r="NZT462" s="1"/>
      <c r="NZU462" s="1"/>
      <c r="NZV462" s="1"/>
      <c r="NZW462" s="1"/>
      <c r="NZX462" s="1"/>
      <c r="NZY462" s="1"/>
      <c r="NZZ462" s="1"/>
      <c r="OAA462" s="1"/>
      <c r="OAB462" s="1"/>
      <c r="OAC462" s="1"/>
      <c r="OAD462" s="1"/>
      <c r="OAE462" s="1"/>
      <c r="OAF462" s="1"/>
      <c r="OAG462" s="1"/>
      <c r="OAH462" s="1"/>
      <c r="OAI462" s="1"/>
      <c r="OAJ462" s="1"/>
      <c r="OAK462" s="1"/>
      <c r="OAL462" s="1"/>
      <c r="OAM462" s="1"/>
      <c r="OAN462" s="1"/>
      <c r="OAO462" s="1"/>
      <c r="OAP462" s="1"/>
      <c r="OAQ462" s="1"/>
      <c r="OAR462" s="1"/>
      <c r="OAS462" s="1"/>
      <c r="OAT462" s="1"/>
      <c r="OAU462" s="1"/>
      <c r="OAV462" s="1"/>
      <c r="OAW462" s="1"/>
      <c r="OAX462" s="1"/>
      <c r="OAY462" s="1"/>
      <c r="OAZ462" s="1"/>
      <c r="OBA462" s="1"/>
      <c r="OBB462" s="1"/>
      <c r="OBC462" s="1"/>
      <c r="OBD462" s="1"/>
      <c r="OBE462" s="1"/>
      <c r="OBF462" s="1"/>
      <c r="OBG462" s="1"/>
      <c r="OBH462" s="1"/>
      <c r="OBI462" s="1"/>
      <c r="OBJ462" s="1"/>
      <c r="OBK462" s="1"/>
      <c r="OBL462" s="1"/>
      <c r="OBM462" s="1"/>
      <c r="OBN462" s="1"/>
      <c r="OBO462" s="1"/>
      <c r="OBP462" s="1"/>
      <c r="OBQ462" s="1"/>
      <c r="OBR462" s="1"/>
      <c r="OBS462" s="1"/>
      <c r="OBT462" s="1"/>
      <c r="OBU462" s="1"/>
      <c r="OBV462" s="1"/>
      <c r="OBW462" s="1"/>
      <c r="OBX462" s="1"/>
      <c r="OBY462" s="1"/>
      <c r="OBZ462" s="1"/>
      <c r="OCA462" s="1"/>
      <c r="OCB462" s="1"/>
      <c r="OCC462" s="1"/>
      <c r="OCD462" s="1"/>
      <c r="OCE462" s="1"/>
      <c r="OCF462" s="1"/>
      <c r="OCG462" s="1"/>
      <c r="OCH462" s="1"/>
      <c r="OCI462" s="1"/>
      <c r="OCJ462" s="1"/>
      <c r="OCK462" s="1"/>
      <c r="OCL462" s="1"/>
      <c r="OCM462" s="1"/>
      <c r="OCN462" s="1"/>
      <c r="OCO462" s="1"/>
      <c r="OCP462" s="1"/>
      <c r="OCQ462" s="1"/>
      <c r="OCR462" s="1"/>
      <c r="OCS462" s="1"/>
      <c r="OCT462" s="1"/>
      <c r="OCU462" s="1"/>
      <c r="OCV462" s="1"/>
      <c r="OCW462" s="1"/>
      <c r="OCX462" s="1"/>
      <c r="OCY462" s="1"/>
      <c r="OCZ462" s="1"/>
      <c r="ODA462" s="1"/>
      <c r="ODB462" s="1"/>
      <c r="ODC462" s="1"/>
      <c r="ODD462" s="1"/>
      <c r="ODE462" s="1"/>
      <c r="ODF462" s="1"/>
      <c r="ODG462" s="1"/>
      <c r="ODH462" s="1"/>
      <c r="ODI462" s="1"/>
      <c r="ODJ462" s="1"/>
      <c r="ODK462" s="1"/>
      <c r="ODL462" s="1"/>
      <c r="ODM462" s="1"/>
      <c r="ODN462" s="1"/>
      <c r="ODO462" s="1"/>
      <c r="ODP462" s="1"/>
      <c r="ODQ462" s="1"/>
      <c r="ODR462" s="1"/>
      <c r="ODS462" s="1"/>
      <c r="ODT462" s="1"/>
      <c r="ODU462" s="1"/>
      <c r="ODV462" s="1"/>
      <c r="ODW462" s="1"/>
      <c r="ODX462" s="1"/>
      <c r="ODY462" s="1"/>
      <c r="ODZ462" s="1"/>
      <c r="OEA462" s="1"/>
      <c r="OEB462" s="1"/>
      <c r="OEC462" s="1"/>
      <c r="OED462" s="1"/>
      <c r="OEE462" s="1"/>
      <c r="OEF462" s="1"/>
      <c r="OEG462" s="1"/>
      <c r="OEH462" s="1"/>
      <c r="OEI462" s="1"/>
      <c r="OEJ462" s="1"/>
      <c r="OEK462" s="1"/>
      <c r="OEL462" s="1"/>
      <c r="OEM462" s="1"/>
      <c r="OEN462" s="1"/>
      <c r="OEO462" s="1"/>
      <c r="OEP462" s="1"/>
      <c r="OEQ462" s="1"/>
      <c r="OER462" s="1"/>
      <c r="OES462" s="1"/>
      <c r="OET462" s="1"/>
      <c r="OEU462" s="1"/>
      <c r="OEV462" s="1"/>
      <c r="OEW462" s="1"/>
      <c r="OEX462" s="1"/>
      <c r="OEY462" s="1"/>
      <c r="OEZ462" s="1"/>
      <c r="OFA462" s="1"/>
      <c r="OFB462" s="1"/>
      <c r="OFC462" s="1"/>
      <c r="OFD462" s="1"/>
      <c r="OFE462" s="1"/>
      <c r="OFF462" s="1"/>
      <c r="OFG462" s="1"/>
      <c r="OFH462" s="1"/>
      <c r="OFI462" s="1"/>
      <c r="OFJ462" s="1"/>
      <c r="OFK462" s="1"/>
      <c r="OFL462" s="1"/>
      <c r="OFM462" s="1"/>
      <c r="OFN462" s="1"/>
      <c r="OFO462" s="1"/>
      <c r="OFP462" s="1"/>
      <c r="OFQ462" s="1"/>
      <c r="OFR462" s="1"/>
      <c r="OFS462" s="1"/>
      <c r="OFT462" s="1"/>
      <c r="OFU462" s="1"/>
      <c r="OFV462" s="1"/>
      <c r="OFW462" s="1"/>
      <c r="OFX462" s="1"/>
      <c r="OFY462" s="1"/>
      <c r="OFZ462" s="1"/>
      <c r="OGA462" s="1"/>
      <c r="OGB462" s="1"/>
      <c r="OGC462" s="1"/>
      <c r="OGD462" s="1"/>
      <c r="OGE462" s="1"/>
      <c r="OGF462" s="1"/>
      <c r="OGG462" s="1"/>
      <c r="OGH462" s="1"/>
      <c r="OGI462" s="1"/>
      <c r="OGJ462" s="1"/>
      <c r="OGK462" s="1"/>
      <c r="OGL462" s="1"/>
      <c r="OGM462" s="1"/>
      <c r="OGN462" s="1"/>
      <c r="OGO462" s="1"/>
      <c r="OGP462" s="1"/>
      <c r="OGQ462" s="1"/>
      <c r="OGR462" s="1"/>
      <c r="OGS462" s="1"/>
      <c r="OGT462" s="1"/>
      <c r="OGU462" s="1"/>
      <c r="OGV462" s="1"/>
      <c r="OGW462" s="1"/>
      <c r="OGX462" s="1"/>
      <c r="OGY462" s="1"/>
      <c r="OGZ462" s="1"/>
      <c r="OHA462" s="1"/>
      <c r="OHB462" s="1"/>
      <c r="OHC462" s="1"/>
      <c r="OHD462" s="1"/>
      <c r="OHE462" s="1"/>
      <c r="OHF462" s="1"/>
      <c r="OHG462" s="1"/>
      <c r="OHH462" s="1"/>
      <c r="OHI462" s="1"/>
      <c r="OHJ462" s="1"/>
      <c r="OHK462" s="1"/>
      <c r="OHL462" s="1"/>
      <c r="OHM462" s="1"/>
      <c r="OHN462" s="1"/>
      <c r="OHO462" s="1"/>
      <c r="OHP462" s="1"/>
      <c r="OHQ462" s="1"/>
      <c r="OHR462" s="1"/>
      <c r="OHS462" s="1"/>
      <c r="OHT462" s="1"/>
      <c r="OHU462" s="1"/>
      <c r="OHV462" s="1"/>
      <c r="OHW462" s="1"/>
      <c r="OHX462" s="1"/>
      <c r="OHY462" s="1"/>
      <c r="OHZ462" s="1"/>
      <c r="OIA462" s="1"/>
      <c r="OIB462" s="1"/>
      <c r="OIC462" s="1"/>
      <c r="OID462" s="1"/>
      <c r="OIE462" s="1"/>
      <c r="OIF462" s="1"/>
      <c r="OIG462" s="1"/>
      <c r="OIH462" s="1"/>
      <c r="OII462" s="1"/>
      <c r="OIJ462" s="1"/>
      <c r="OIK462" s="1"/>
      <c r="OIL462" s="1"/>
      <c r="OIM462" s="1"/>
      <c r="OIN462" s="1"/>
      <c r="OIO462" s="1"/>
      <c r="OIP462" s="1"/>
      <c r="OIQ462" s="1"/>
      <c r="OIR462" s="1"/>
      <c r="OIS462" s="1"/>
      <c r="OIT462" s="1"/>
      <c r="OIU462" s="1"/>
      <c r="OIV462" s="1"/>
      <c r="OIW462" s="1"/>
      <c r="OIX462" s="1"/>
      <c r="OIY462" s="1"/>
      <c r="OIZ462" s="1"/>
      <c r="OJA462" s="1"/>
      <c r="OJB462" s="1"/>
      <c r="OJC462" s="1"/>
      <c r="OJD462" s="1"/>
      <c r="OJE462" s="1"/>
      <c r="OJF462" s="1"/>
      <c r="OJG462" s="1"/>
      <c r="OJH462" s="1"/>
      <c r="OJI462" s="1"/>
      <c r="OJJ462" s="1"/>
      <c r="OJK462" s="1"/>
      <c r="OJL462" s="1"/>
      <c r="OJM462" s="1"/>
      <c r="OJN462" s="1"/>
      <c r="OJO462" s="1"/>
      <c r="OJP462" s="1"/>
      <c r="OJQ462" s="1"/>
      <c r="OJR462" s="1"/>
      <c r="OJS462" s="1"/>
      <c r="OJT462" s="1"/>
      <c r="OJU462" s="1"/>
      <c r="OJV462" s="1"/>
      <c r="OJW462" s="1"/>
      <c r="OJX462" s="1"/>
      <c r="OJY462" s="1"/>
      <c r="OJZ462" s="1"/>
      <c r="OKA462" s="1"/>
      <c r="OKB462" s="1"/>
      <c r="OKC462" s="1"/>
      <c r="OKD462" s="1"/>
      <c r="OKE462" s="1"/>
      <c r="OKF462" s="1"/>
      <c r="OKG462" s="1"/>
      <c r="OKH462" s="1"/>
      <c r="OKI462" s="1"/>
      <c r="OKJ462" s="1"/>
      <c r="OKK462" s="1"/>
      <c r="OKL462" s="1"/>
      <c r="OKM462" s="1"/>
      <c r="OKN462" s="1"/>
      <c r="OKO462" s="1"/>
      <c r="OKP462" s="1"/>
      <c r="OKQ462" s="1"/>
      <c r="OKR462" s="1"/>
      <c r="OKS462" s="1"/>
      <c r="OKT462" s="1"/>
      <c r="OKU462" s="1"/>
      <c r="OKV462" s="1"/>
      <c r="OKW462" s="1"/>
      <c r="OKX462" s="1"/>
      <c r="OKY462" s="1"/>
      <c r="OKZ462" s="1"/>
      <c r="OLA462" s="1"/>
      <c r="OLB462" s="1"/>
      <c r="OLC462" s="1"/>
      <c r="OLD462" s="1"/>
      <c r="OLE462" s="1"/>
      <c r="OLF462" s="1"/>
      <c r="OLG462" s="1"/>
      <c r="OLH462" s="1"/>
      <c r="OLI462" s="1"/>
      <c r="OLJ462" s="1"/>
      <c r="OLK462" s="1"/>
      <c r="OLL462" s="1"/>
      <c r="OLM462" s="1"/>
      <c r="OLN462" s="1"/>
      <c r="OLO462" s="1"/>
      <c r="OLP462" s="1"/>
      <c r="OLQ462" s="1"/>
      <c r="OLR462" s="1"/>
      <c r="OLS462" s="1"/>
      <c r="OLT462" s="1"/>
      <c r="OLU462" s="1"/>
      <c r="OLV462" s="1"/>
      <c r="OLW462" s="1"/>
      <c r="OLX462" s="1"/>
      <c r="OLY462" s="1"/>
      <c r="OLZ462" s="1"/>
      <c r="OMA462" s="1"/>
      <c r="OMB462" s="1"/>
      <c r="OMC462" s="1"/>
      <c r="OMD462" s="1"/>
      <c r="OME462" s="1"/>
      <c r="OMF462" s="1"/>
      <c r="OMG462" s="1"/>
      <c r="OMH462" s="1"/>
      <c r="OMI462" s="1"/>
      <c r="OMJ462" s="1"/>
      <c r="OMK462" s="1"/>
      <c r="OML462" s="1"/>
      <c r="OMM462" s="1"/>
      <c r="OMN462" s="1"/>
      <c r="OMO462" s="1"/>
      <c r="OMP462" s="1"/>
      <c r="OMQ462" s="1"/>
      <c r="OMR462" s="1"/>
      <c r="OMS462" s="1"/>
      <c r="OMT462" s="1"/>
      <c r="OMU462" s="1"/>
      <c r="OMV462" s="1"/>
      <c r="OMW462" s="1"/>
      <c r="OMX462" s="1"/>
      <c r="OMY462" s="1"/>
      <c r="OMZ462" s="1"/>
      <c r="ONA462" s="1"/>
      <c r="ONB462" s="1"/>
      <c r="ONC462" s="1"/>
      <c r="OND462" s="1"/>
      <c r="ONE462" s="1"/>
      <c r="ONF462" s="1"/>
      <c r="ONG462" s="1"/>
      <c r="ONH462" s="1"/>
      <c r="ONI462" s="1"/>
      <c r="ONJ462" s="1"/>
      <c r="ONK462" s="1"/>
      <c r="ONL462" s="1"/>
      <c r="ONM462" s="1"/>
      <c r="ONN462" s="1"/>
      <c r="ONO462" s="1"/>
      <c r="ONP462" s="1"/>
      <c r="ONQ462" s="1"/>
      <c r="ONR462" s="1"/>
      <c r="ONS462" s="1"/>
      <c r="ONT462" s="1"/>
      <c r="ONU462" s="1"/>
      <c r="ONV462" s="1"/>
      <c r="ONW462" s="1"/>
      <c r="ONX462" s="1"/>
      <c r="ONY462" s="1"/>
      <c r="ONZ462" s="1"/>
      <c r="OOA462" s="1"/>
      <c r="OOB462" s="1"/>
      <c r="OOC462" s="1"/>
      <c r="OOD462" s="1"/>
      <c r="OOE462" s="1"/>
      <c r="OOF462" s="1"/>
      <c r="OOG462" s="1"/>
      <c r="OOH462" s="1"/>
      <c r="OOI462" s="1"/>
      <c r="OOJ462" s="1"/>
      <c r="OOK462" s="1"/>
      <c r="OOL462" s="1"/>
      <c r="OOM462" s="1"/>
      <c r="OON462" s="1"/>
      <c r="OOO462" s="1"/>
      <c r="OOP462" s="1"/>
      <c r="OOQ462" s="1"/>
      <c r="OOR462" s="1"/>
      <c r="OOS462" s="1"/>
      <c r="OOT462" s="1"/>
      <c r="OOU462" s="1"/>
      <c r="OOV462" s="1"/>
      <c r="OOW462" s="1"/>
      <c r="OOX462" s="1"/>
      <c r="OOY462" s="1"/>
      <c r="OOZ462" s="1"/>
      <c r="OPA462" s="1"/>
      <c r="OPB462" s="1"/>
      <c r="OPC462" s="1"/>
      <c r="OPD462" s="1"/>
      <c r="OPE462" s="1"/>
      <c r="OPF462" s="1"/>
      <c r="OPG462" s="1"/>
      <c r="OPH462" s="1"/>
      <c r="OPI462" s="1"/>
      <c r="OPJ462" s="1"/>
      <c r="OPK462" s="1"/>
      <c r="OPL462" s="1"/>
      <c r="OPM462" s="1"/>
      <c r="OPN462" s="1"/>
      <c r="OPO462" s="1"/>
      <c r="OPP462" s="1"/>
      <c r="OPQ462" s="1"/>
      <c r="OPR462" s="1"/>
      <c r="OPS462" s="1"/>
      <c r="OPT462" s="1"/>
      <c r="OPU462" s="1"/>
      <c r="OPV462" s="1"/>
      <c r="OPW462" s="1"/>
      <c r="OPX462" s="1"/>
      <c r="OPY462" s="1"/>
      <c r="OPZ462" s="1"/>
      <c r="OQA462" s="1"/>
      <c r="OQB462" s="1"/>
      <c r="OQC462" s="1"/>
      <c r="OQD462" s="1"/>
      <c r="OQE462" s="1"/>
      <c r="OQF462" s="1"/>
      <c r="OQG462" s="1"/>
      <c r="OQH462" s="1"/>
      <c r="OQI462" s="1"/>
      <c r="OQJ462" s="1"/>
      <c r="OQK462" s="1"/>
      <c r="OQL462" s="1"/>
      <c r="OQM462" s="1"/>
      <c r="OQN462" s="1"/>
      <c r="OQO462" s="1"/>
      <c r="OQP462" s="1"/>
      <c r="OQQ462" s="1"/>
      <c r="OQR462" s="1"/>
      <c r="OQS462" s="1"/>
      <c r="OQT462" s="1"/>
      <c r="OQU462" s="1"/>
      <c r="OQV462" s="1"/>
      <c r="OQW462" s="1"/>
      <c r="OQX462" s="1"/>
      <c r="OQY462" s="1"/>
      <c r="OQZ462" s="1"/>
      <c r="ORA462" s="1"/>
      <c r="ORB462" s="1"/>
      <c r="ORC462" s="1"/>
      <c r="ORD462" s="1"/>
      <c r="ORE462" s="1"/>
      <c r="ORF462" s="1"/>
      <c r="ORG462" s="1"/>
      <c r="ORH462" s="1"/>
      <c r="ORI462" s="1"/>
      <c r="ORJ462" s="1"/>
      <c r="ORK462" s="1"/>
      <c r="ORL462" s="1"/>
      <c r="ORM462" s="1"/>
      <c r="ORN462" s="1"/>
      <c r="ORO462" s="1"/>
      <c r="ORP462" s="1"/>
      <c r="ORQ462" s="1"/>
      <c r="ORR462" s="1"/>
      <c r="ORS462" s="1"/>
      <c r="ORT462" s="1"/>
      <c r="ORU462" s="1"/>
      <c r="ORV462" s="1"/>
      <c r="ORW462" s="1"/>
      <c r="ORX462" s="1"/>
      <c r="ORY462" s="1"/>
      <c r="ORZ462" s="1"/>
      <c r="OSA462" s="1"/>
      <c r="OSB462" s="1"/>
      <c r="OSC462" s="1"/>
      <c r="OSD462" s="1"/>
      <c r="OSE462" s="1"/>
      <c r="OSF462" s="1"/>
      <c r="OSG462" s="1"/>
      <c r="OSH462" s="1"/>
      <c r="OSI462" s="1"/>
      <c r="OSJ462" s="1"/>
      <c r="OSK462" s="1"/>
      <c r="OSL462" s="1"/>
      <c r="OSM462" s="1"/>
      <c r="OSN462" s="1"/>
      <c r="OSO462" s="1"/>
      <c r="OSP462" s="1"/>
      <c r="OSQ462" s="1"/>
      <c r="OSR462" s="1"/>
      <c r="OSS462" s="1"/>
      <c r="OST462" s="1"/>
      <c r="OSU462" s="1"/>
      <c r="OSV462" s="1"/>
      <c r="OSW462" s="1"/>
      <c r="OSX462" s="1"/>
      <c r="OSY462" s="1"/>
      <c r="OSZ462" s="1"/>
      <c r="OTA462" s="1"/>
      <c r="OTB462" s="1"/>
      <c r="OTC462" s="1"/>
      <c r="OTD462" s="1"/>
      <c r="OTE462" s="1"/>
      <c r="OTF462" s="1"/>
      <c r="OTG462" s="1"/>
      <c r="OTH462" s="1"/>
      <c r="OTI462" s="1"/>
      <c r="OTJ462" s="1"/>
      <c r="OTK462" s="1"/>
      <c r="OTL462" s="1"/>
      <c r="OTM462" s="1"/>
      <c r="OTN462" s="1"/>
      <c r="OTO462" s="1"/>
      <c r="OTP462" s="1"/>
      <c r="OTQ462" s="1"/>
      <c r="OTR462" s="1"/>
      <c r="OTS462" s="1"/>
      <c r="OTT462" s="1"/>
      <c r="OTU462" s="1"/>
      <c r="OTV462" s="1"/>
      <c r="OTW462" s="1"/>
      <c r="OTX462" s="1"/>
      <c r="OTY462" s="1"/>
      <c r="OTZ462" s="1"/>
      <c r="OUA462" s="1"/>
      <c r="OUB462" s="1"/>
      <c r="OUC462" s="1"/>
      <c r="OUD462" s="1"/>
      <c r="OUE462" s="1"/>
      <c r="OUF462" s="1"/>
      <c r="OUG462" s="1"/>
      <c r="OUH462" s="1"/>
      <c r="OUI462" s="1"/>
      <c r="OUJ462" s="1"/>
      <c r="OUK462" s="1"/>
      <c r="OUL462" s="1"/>
      <c r="OUM462" s="1"/>
      <c r="OUN462" s="1"/>
      <c r="OUO462" s="1"/>
      <c r="OUP462" s="1"/>
      <c r="OUQ462" s="1"/>
      <c r="OUR462" s="1"/>
      <c r="OUS462" s="1"/>
      <c r="OUT462" s="1"/>
      <c r="OUU462" s="1"/>
      <c r="OUV462" s="1"/>
      <c r="OUW462" s="1"/>
      <c r="OUX462" s="1"/>
      <c r="OUY462" s="1"/>
      <c r="OUZ462" s="1"/>
      <c r="OVA462" s="1"/>
      <c r="OVB462" s="1"/>
      <c r="OVC462" s="1"/>
      <c r="OVD462" s="1"/>
      <c r="OVE462" s="1"/>
      <c r="OVF462" s="1"/>
      <c r="OVG462" s="1"/>
      <c r="OVH462" s="1"/>
      <c r="OVI462" s="1"/>
      <c r="OVJ462" s="1"/>
      <c r="OVK462" s="1"/>
      <c r="OVL462" s="1"/>
      <c r="OVM462" s="1"/>
      <c r="OVN462" s="1"/>
      <c r="OVO462" s="1"/>
      <c r="OVP462" s="1"/>
      <c r="OVQ462" s="1"/>
      <c r="OVR462" s="1"/>
      <c r="OVS462" s="1"/>
      <c r="OVT462" s="1"/>
      <c r="OVU462" s="1"/>
      <c r="OVV462" s="1"/>
      <c r="OVW462" s="1"/>
      <c r="OVX462" s="1"/>
      <c r="OVY462" s="1"/>
      <c r="OVZ462" s="1"/>
      <c r="OWA462" s="1"/>
      <c r="OWB462" s="1"/>
      <c r="OWC462" s="1"/>
      <c r="OWD462" s="1"/>
      <c r="OWE462" s="1"/>
      <c r="OWF462" s="1"/>
      <c r="OWG462" s="1"/>
      <c r="OWH462" s="1"/>
      <c r="OWI462" s="1"/>
      <c r="OWJ462" s="1"/>
      <c r="OWK462" s="1"/>
      <c r="OWL462" s="1"/>
      <c r="OWM462" s="1"/>
      <c r="OWN462" s="1"/>
      <c r="OWO462" s="1"/>
      <c r="OWP462" s="1"/>
      <c r="OWQ462" s="1"/>
      <c r="OWR462" s="1"/>
      <c r="OWS462" s="1"/>
      <c r="OWT462" s="1"/>
      <c r="OWU462" s="1"/>
      <c r="OWV462" s="1"/>
      <c r="OWW462" s="1"/>
      <c r="OWX462" s="1"/>
      <c r="OWY462" s="1"/>
      <c r="OWZ462" s="1"/>
      <c r="OXA462" s="1"/>
      <c r="OXB462" s="1"/>
      <c r="OXC462" s="1"/>
      <c r="OXD462" s="1"/>
      <c r="OXE462" s="1"/>
      <c r="OXF462" s="1"/>
      <c r="OXG462" s="1"/>
      <c r="OXH462" s="1"/>
      <c r="OXI462" s="1"/>
      <c r="OXJ462" s="1"/>
      <c r="OXK462" s="1"/>
      <c r="OXL462" s="1"/>
      <c r="OXM462" s="1"/>
      <c r="OXN462" s="1"/>
      <c r="OXO462" s="1"/>
      <c r="OXP462" s="1"/>
      <c r="OXQ462" s="1"/>
      <c r="OXR462" s="1"/>
      <c r="OXS462" s="1"/>
      <c r="OXT462" s="1"/>
      <c r="OXU462" s="1"/>
      <c r="OXV462" s="1"/>
      <c r="OXW462" s="1"/>
      <c r="OXX462" s="1"/>
      <c r="OXY462" s="1"/>
      <c r="OXZ462" s="1"/>
      <c r="OYA462" s="1"/>
      <c r="OYB462" s="1"/>
      <c r="OYC462" s="1"/>
      <c r="OYD462" s="1"/>
      <c r="OYE462" s="1"/>
      <c r="OYF462" s="1"/>
      <c r="OYG462" s="1"/>
      <c r="OYH462" s="1"/>
      <c r="OYI462" s="1"/>
      <c r="OYJ462" s="1"/>
      <c r="OYK462" s="1"/>
      <c r="OYL462" s="1"/>
      <c r="OYM462" s="1"/>
      <c r="OYN462" s="1"/>
      <c r="OYO462" s="1"/>
      <c r="OYP462" s="1"/>
      <c r="OYQ462" s="1"/>
      <c r="OYR462" s="1"/>
      <c r="OYS462" s="1"/>
      <c r="OYT462" s="1"/>
      <c r="OYU462" s="1"/>
      <c r="OYV462" s="1"/>
      <c r="OYW462" s="1"/>
      <c r="OYX462" s="1"/>
      <c r="OYY462" s="1"/>
      <c r="OYZ462" s="1"/>
      <c r="OZA462" s="1"/>
      <c r="OZB462" s="1"/>
      <c r="OZC462" s="1"/>
      <c r="OZD462" s="1"/>
      <c r="OZE462" s="1"/>
      <c r="OZF462" s="1"/>
      <c r="OZG462" s="1"/>
      <c r="OZH462" s="1"/>
      <c r="OZI462" s="1"/>
      <c r="OZJ462" s="1"/>
      <c r="OZK462" s="1"/>
      <c r="OZL462" s="1"/>
      <c r="OZM462" s="1"/>
      <c r="OZN462" s="1"/>
      <c r="OZO462" s="1"/>
      <c r="OZP462" s="1"/>
      <c r="OZQ462" s="1"/>
      <c r="OZR462" s="1"/>
      <c r="OZS462" s="1"/>
      <c r="OZT462" s="1"/>
      <c r="OZU462" s="1"/>
      <c r="OZV462" s="1"/>
      <c r="OZW462" s="1"/>
      <c r="OZX462" s="1"/>
      <c r="OZY462" s="1"/>
      <c r="OZZ462" s="1"/>
      <c r="PAA462" s="1"/>
      <c r="PAB462" s="1"/>
      <c r="PAC462" s="1"/>
      <c r="PAD462" s="1"/>
      <c r="PAE462" s="1"/>
      <c r="PAF462" s="1"/>
      <c r="PAG462" s="1"/>
      <c r="PAH462" s="1"/>
      <c r="PAI462" s="1"/>
      <c r="PAJ462" s="1"/>
      <c r="PAK462" s="1"/>
      <c r="PAL462" s="1"/>
      <c r="PAM462" s="1"/>
      <c r="PAN462" s="1"/>
      <c r="PAO462" s="1"/>
      <c r="PAP462" s="1"/>
      <c r="PAQ462" s="1"/>
      <c r="PAR462" s="1"/>
      <c r="PAS462" s="1"/>
      <c r="PAT462" s="1"/>
      <c r="PAU462" s="1"/>
      <c r="PAV462" s="1"/>
      <c r="PAW462" s="1"/>
      <c r="PAX462" s="1"/>
      <c r="PAY462" s="1"/>
      <c r="PAZ462" s="1"/>
      <c r="PBA462" s="1"/>
      <c r="PBB462" s="1"/>
      <c r="PBC462" s="1"/>
      <c r="PBD462" s="1"/>
      <c r="PBE462" s="1"/>
      <c r="PBF462" s="1"/>
      <c r="PBG462" s="1"/>
      <c r="PBH462" s="1"/>
      <c r="PBI462" s="1"/>
      <c r="PBJ462" s="1"/>
      <c r="PBK462" s="1"/>
      <c r="PBL462" s="1"/>
      <c r="PBM462" s="1"/>
      <c r="PBN462" s="1"/>
      <c r="PBO462" s="1"/>
      <c r="PBP462" s="1"/>
      <c r="PBQ462" s="1"/>
      <c r="PBR462" s="1"/>
      <c r="PBS462" s="1"/>
      <c r="PBT462" s="1"/>
      <c r="PBU462" s="1"/>
      <c r="PBV462" s="1"/>
      <c r="PBW462" s="1"/>
      <c r="PBX462" s="1"/>
      <c r="PBY462" s="1"/>
      <c r="PBZ462" s="1"/>
      <c r="PCA462" s="1"/>
      <c r="PCB462" s="1"/>
      <c r="PCC462" s="1"/>
      <c r="PCD462" s="1"/>
      <c r="PCE462" s="1"/>
      <c r="PCF462" s="1"/>
      <c r="PCG462" s="1"/>
      <c r="PCH462" s="1"/>
      <c r="PCI462" s="1"/>
      <c r="PCJ462" s="1"/>
      <c r="PCK462" s="1"/>
      <c r="PCL462" s="1"/>
      <c r="PCM462" s="1"/>
      <c r="PCN462" s="1"/>
      <c r="PCO462" s="1"/>
      <c r="PCP462" s="1"/>
      <c r="PCQ462" s="1"/>
      <c r="PCR462" s="1"/>
      <c r="PCS462" s="1"/>
      <c r="PCT462" s="1"/>
      <c r="PCU462" s="1"/>
      <c r="PCV462" s="1"/>
      <c r="PCW462" s="1"/>
      <c r="PCX462" s="1"/>
      <c r="PCY462" s="1"/>
      <c r="PCZ462" s="1"/>
      <c r="PDA462" s="1"/>
      <c r="PDB462" s="1"/>
      <c r="PDC462" s="1"/>
      <c r="PDD462" s="1"/>
      <c r="PDE462" s="1"/>
      <c r="PDF462" s="1"/>
      <c r="PDG462" s="1"/>
      <c r="PDH462" s="1"/>
      <c r="PDI462" s="1"/>
      <c r="PDJ462" s="1"/>
      <c r="PDK462" s="1"/>
      <c r="PDL462" s="1"/>
      <c r="PDM462" s="1"/>
      <c r="PDN462" s="1"/>
      <c r="PDO462" s="1"/>
      <c r="PDP462" s="1"/>
      <c r="PDQ462" s="1"/>
      <c r="PDR462" s="1"/>
      <c r="PDS462" s="1"/>
      <c r="PDT462" s="1"/>
      <c r="PDU462" s="1"/>
      <c r="PDV462" s="1"/>
      <c r="PDW462" s="1"/>
      <c r="PDX462" s="1"/>
      <c r="PDY462" s="1"/>
      <c r="PDZ462" s="1"/>
      <c r="PEA462" s="1"/>
      <c r="PEB462" s="1"/>
      <c r="PEC462" s="1"/>
      <c r="PED462" s="1"/>
      <c r="PEE462" s="1"/>
      <c r="PEF462" s="1"/>
      <c r="PEG462" s="1"/>
      <c r="PEH462" s="1"/>
      <c r="PEI462" s="1"/>
      <c r="PEJ462" s="1"/>
      <c r="PEK462" s="1"/>
      <c r="PEL462" s="1"/>
      <c r="PEM462" s="1"/>
      <c r="PEN462" s="1"/>
      <c r="PEO462" s="1"/>
      <c r="PEP462" s="1"/>
      <c r="PEQ462" s="1"/>
      <c r="PER462" s="1"/>
      <c r="PES462" s="1"/>
      <c r="PET462" s="1"/>
      <c r="PEU462" s="1"/>
      <c r="PEV462" s="1"/>
      <c r="PEW462" s="1"/>
      <c r="PEX462" s="1"/>
      <c r="PEY462" s="1"/>
      <c r="PEZ462" s="1"/>
      <c r="PFA462" s="1"/>
      <c r="PFB462" s="1"/>
      <c r="PFC462" s="1"/>
      <c r="PFD462" s="1"/>
      <c r="PFE462" s="1"/>
      <c r="PFF462" s="1"/>
      <c r="PFG462" s="1"/>
      <c r="PFH462" s="1"/>
      <c r="PFI462" s="1"/>
      <c r="PFJ462" s="1"/>
      <c r="PFK462" s="1"/>
      <c r="PFL462" s="1"/>
      <c r="PFM462" s="1"/>
      <c r="PFN462" s="1"/>
      <c r="PFO462" s="1"/>
      <c r="PFP462" s="1"/>
      <c r="PFQ462" s="1"/>
      <c r="PFR462" s="1"/>
      <c r="PFS462" s="1"/>
      <c r="PFT462" s="1"/>
      <c r="PFU462" s="1"/>
      <c r="PFV462" s="1"/>
      <c r="PFW462" s="1"/>
      <c r="PFX462" s="1"/>
      <c r="PFY462" s="1"/>
      <c r="PFZ462" s="1"/>
      <c r="PGA462" s="1"/>
      <c r="PGB462" s="1"/>
      <c r="PGC462" s="1"/>
      <c r="PGD462" s="1"/>
      <c r="PGE462" s="1"/>
      <c r="PGF462" s="1"/>
      <c r="PGG462" s="1"/>
      <c r="PGH462" s="1"/>
      <c r="PGI462" s="1"/>
      <c r="PGJ462" s="1"/>
      <c r="PGK462" s="1"/>
      <c r="PGL462" s="1"/>
      <c r="PGM462" s="1"/>
      <c r="PGN462" s="1"/>
      <c r="PGO462" s="1"/>
      <c r="PGP462" s="1"/>
      <c r="PGQ462" s="1"/>
      <c r="PGR462" s="1"/>
      <c r="PGS462" s="1"/>
      <c r="PGT462" s="1"/>
      <c r="PGU462" s="1"/>
      <c r="PGV462" s="1"/>
      <c r="PGW462" s="1"/>
      <c r="PGX462" s="1"/>
      <c r="PGY462" s="1"/>
      <c r="PGZ462" s="1"/>
      <c r="PHA462" s="1"/>
      <c r="PHB462" s="1"/>
      <c r="PHC462" s="1"/>
      <c r="PHD462" s="1"/>
      <c r="PHE462" s="1"/>
      <c r="PHF462" s="1"/>
      <c r="PHG462" s="1"/>
      <c r="PHH462" s="1"/>
      <c r="PHI462" s="1"/>
      <c r="PHJ462" s="1"/>
      <c r="PHK462" s="1"/>
      <c r="PHL462" s="1"/>
      <c r="PHM462" s="1"/>
      <c r="PHN462" s="1"/>
      <c r="PHO462" s="1"/>
      <c r="PHP462" s="1"/>
      <c r="PHQ462" s="1"/>
      <c r="PHR462" s="1"/>
      <c r="PHS462" s="1"/>
      <c r="PHT462" s="1"/>
      <c r="PHU462" s="1"/>
      <c r="PHV462" s="1"/>
      <c r="PHW462" s="1"/>
      <c r="PHX462" s="1"/>
      <c r="PHY462" s="1"/>
      <c r="PHZ462" s="1"/>
      <c r="PIA462" s="1"/>
      <c r="PIB462" s="1"/>
      <c r="PIC462" s="1"/>
      <c r="PID462" s="1"/>
      <c r="PIE462" s="1"/>
      <c r="PIF462" s="1"/>
      <c r="PIG462" s="1"/>
      <c r="PIH462" s="1"/>
      <c r="PII462" s="1"/>
      <c r="PIJ462" s="1"/>
      <c r="PIK462" s="1"/>
      <c r="PIL462" s="1"/>
      <c r="PIM462" s="1"/>
      <c r="PIN462" s="1"/>
      <c r="PIO462" s="1"/>
      <c r="PIP462" s="1"/>
      <c r="PIQ462" s="1"/>
      <c r="PIR462" s="1"/>
      <c r="PIS462" s="1"/>
      <c r="PIT462" s="1"/>
      <c r="PIU462" s="1"/>
      <c r="PIV462" s="1"/>
      <c r="PIW462" s="1"/>
      <c r="PIX462" s="1"/>
      <c r="PIY462" s="1"/>
      <c r="PIZ462" s="1"/>
      <c r="PJA462" s="1"/>
      <c r="PJB462" s="1"/>
      <c r="PJC462" s="1"/>
      <c r="PJD462" s="1"/>
      <c r="PJE462" s="1"/>
      <c r="PJF462" s="1"/>
      <c r="PJG462" s="1"/>
      <c r="PJH462" s="1"/>
      <c r="PJI462" s="1"/>
      <c r="PJJ462" s="1"/>
      <c r="PJK462" s="1"/>
      <c r="PJL462" s="1"/>
      <c r="PJM462" s="1"/>
      <c r="PJN462" s="1"/>
      <c r="PJO462" s="1"/>
      <c r="PJP462" s="1"/>
      <c r="PJQ462" s="1"/>
      <c r="PJR462" s="1"/>
      <c r="PJS462" s="1"/>
      <c r="PJT462" s="1"/>
      <c r="PJU462" s="1"/>
      <c r="PJV462" s="1"/>
      <c r="PJW462" s="1"/>
      <c r="PJX462" s="1"/>
      <c r="PJY462" s="1"/>
      <c r="PJZ462" s="1"/>
      <c r="PKA462" s="1"/>
      <c r="PKB462" s="1"/>
      <c r="PKC462" s="1"/>
      <c r="PKD462" s="1"/>
      <c r="PKE462" s="1"/>
      <c r="PKF462" s="1"/>
      <c r="PKG462" s="1"/>
      <c r="PKH462" s="1"/>
      <c r="PKI462" s="1"/>
      <c r="PKJ462" s="1"/>
      <c r="PKK462" s="1"/>
      <c r="PKL462" s="1"/>
      <c r="PKM462" s="1"/>
      <c r="PKN462" s="1"/>
      <c r="PKO462" s="1"/>
      <c r="PKP462" s="1"/>
      <c r="PKQ462" s="1"/>
      <c r="PKR462" s="1"/>
      <c r="PKS462" s="1"/>
      <c r="PKT462" s="1"/>
      <c r="PKU462" s="1"/>
      <c r="PKV462" s="1"/>
      <c r="PKW462" s="1"/>
      <c r="PKX462" s="1"/>
      <c r="PKY462" s="1"/>
      <c r="PKZ462" s="1"/>
      <c r="PLA462" s="1"/>
      <c r="PLB462" s="1"/>
      <c r="PLC462" s="1"/>
      <c r="PLD462" s="1"/>
      <c r="PLE462" s="1"/>
      <c r="PLF462" s="1"/>
      <c r="PLG462" s="1"/>
      <c r="PLH462" s="1"/>
      <c r="PLI462" s="1"/>
      <c r="PLJ462" s="1"/>
      <c r="PLK462" s="1"/>
      <c r="PLL462" s="1"/>
      <c r="PLM462" s="1"/>
      <c r="PLN462" s="1"/>
      <c r="PLO462" s="1"/>
      <c r="PLP462" s="1"/>
      <c r="PLQ462" s="1"/>
      <c r="PLR462" s="1"/>
      <c r="PLS462" s="1"/>
      <c r="PLT462" s="1"/>
      <c r="PLU462" s="1"/>
      <c r="PLV462" s="1"/>
      <c r="PLW462" s="1"/>
      <c r="PLX462" s="1"/>
      <c r="PLY462" s="1"/>
      <c r="PLZ462" s="1"/>
      <c r="PMA462" s="1"/>
      <c r="PMB462" s="1"/>
      <c r="PMC462" s="1"/>
      <c r="PMD462" s="1"/>
      <c r="PME462" s="1"/>
      <c r="PMF462" s="1"/>
      <c r="PMG462" s="1"/>
      <c r="PMH462" s="1"/>
      <c r="PMI462" s="1"/>
      <c r="PMJ462" s="1"/>
      <c r="PMK462" s="1"/>
      <c r="PML462" s="1"/>
      <c r="PMM462" s="1"/>
      <c r="PMN462" s="1"/>
      <c r="PMO462" s="1"/>
      <c r="PMP462" s="1"/>
      <c r="PMQ462" s="1"/>
      <c r="PMR462" s="1"/>
      <c r="PMS462" s="1"/>
      <c r="PMT462" s="1"/>
      <c r="PMU462" s="1"/>
      <c r="PMV462" s="1"/>
      <c r="PMW462" s="1"/>
      <c r="PMX462" s="1"/>
      <c r="PMY462" s="1"/>
      <c r="PMZ462" s="1"/>
      <c r="PNA462" s="1"/>
      <c r="PNB462" s="1"/>
      <c r="PNC462" s="1"/>
      <c r="PND462" s="1"/>
      <c r="PNE462" s="1"/>
      <c r="PNF462" s="1"/>
      <c r="PNG462" s="1"/>
      <c r="PNH462" s="1"/>
      <c r="PNI462" s="1"/>
      <c r="PNJ462" s="1"/>
      <c r="PNK462" s="1"/>
      <c r="PNL462" s="1"/>
      <c r="PNM462" s="1"/>
      <c r="PNN462" s="1"/>
      <c r="PNO462" s="1"/>
      <c r="PNP462" s="1"/>
      <c r="PNQ462" s="1"/>
      <c r="PNR462" s="1"/>
      <c r="PNS462" s="1"/>
      <c r="PNT462" s="1"/>
      <c r="PNU462" s="1"/>
      <c r="PNV462" s="1"/>
      <c r="PNW462" s="1"/>
      <c r="PNX462" s="1"/>
      <c r="PNY462" s="1"/>
      <c r="PNZ462" s="1"/>
      <c r="POA462" s="1"/>
      <c r="POB462" s="1"/>
      <c r="POC462" s="1"/>
      <c r="POD462" s="1"/>
      <c r="POE462" s="1"/>
      <c r="POF462" s="1"/>
      <c r="POG462" s="1"/>
      <c r="POH462" s="1"/>
      <c r="POI462" s="1"/>
      <c r="POJ462" s="1"/>
      <c r="POK462" s="1"/>
      <c r="POL462" s="1"/>
      <c r="POM462" s="1"/>
      <c r="PON462" s="1"/>
      <c r="POO462" s="1"/>
      <c r="POP462" s="1"/>
      <c r="POQ462" s="1"/>
      <c r="POR462" s="1"/>
      <c r="POS462" s="1"/>
      <c r="POT462" s="1"/>
      <c r="POU462" s="1"/>
      <c r="POV462" s="1"/>
      <c r="POW462" s="1"/>
      <c r="POX462" s="1"/>
      <c r="POY462" s="1"/>
      <c r="POZ462" s="1"/>
      <c r="PPA462" s="1"/>
      <c r="PPB462" s="1"/>
      <c r="PPC462" s="1"/>
      <c r="PPD462" s="1"/>
      <c r="PPE462" s="1"/>
      <c r="PPF462" s="1"/>
      <c r="PPG462" s="1"/>
      <c r="PPH462" s="1"/>
      <c r="PPI462" s="1"/>
      <c r="PPJ462" s="1"/>
      <c r="PPK462" s="1"/>
      <c r="PPL462" s="1"/>
      <c r="PPM462" s="1"/>
      <c r="PPN462" s="1"/>
      <c r="PPO462" s="1"/>
      <c r="PPP462" s="1"/>
      <c r="PPQ462" s="1"/>
      <c r="PPR462" s="1"/>
      <c r="PPS462" s="1"/>
      <c r="PPT462" s="1"/>
      <c r="PPU462" s="1"/>
      <c r="PPV462" s="1"/>
      <c r="PPW462" s="1"/>
      <c r="PPX462" s="1"/>
      <c r="PPY462" s="1"/>
      <c r="PPZ462" s="1"/>
      <c r="PQA462" s="1"/>
      <c r="PQB462" s="1"/>
      <c r="PQC462" s="1"/>
      <c r="PQD462" s="1"/>
      <c r="PQE462" s="1"/>
      <c r="PQF462" s="1"/>
      <c r="PQG462" s="1"/>
      <c r="PQH462" s="1"/>
      <c r="PQI462" s="1"/>
      <c r="PQJ462" s="1"/>
      <c r="PQK462" s="1"/>
      <c r="PQL462" s="1"/>
      <c r="PQM462" s="1"/>
      <c r="PQN462" s="1"/>
      <c r="PQO462" s="1"/>
      <c r="PQP462" s="1"/>
      <c r="PQQ462" s="1"/>
      <c r="PQR462" s="1"/>
      <c r="PQS462" s="1"/>
      <c r="PQT462" s="1"/>
      <c r="PQU462" s="1"/>
      <c r="PQV462" s="1"/>
      <c r="PQW462" s="1"/>
      <c r="PQX462" s="1"/>
      <c r="PQY462" s="1"/>
      <c r="PQZ462" s="1"/>
      <c r="PRA462" s="1"/>
      <c r="PRB462" s="1"/>
      <c r="PRC462" s="1"/>
      <c r="PRD462" s="1"/>
      <c r="PRE462" s="1"/>
      <c r="PRF462" s="1"/>
      <c r="PRG462" s="1"/>
      <c r="PRH462" s="1"/>
      <c r="PRI462" s="1"/>
      <c r="PRJ462" s="1"/>
      <c r="PRK462" s="1"/>
      <c r="PRL462" s="1"/>
      <c r="PRM462" s="1"/>
      <c r="PRN462" s="1"/>
      <c r="PRO462" s="1"/>
      <c r="PRP462" s="1"/>
      <c r="PRQ462" s="1"/>
      <c r="PRR462" s="1"/>
      <c r="PRS462" s="1"/>
      <c r="PRT462" s="1"/>
      <c r="PRU462" s="1"/>
      <c r="PRV462" s="1"/>
      <c r="PRW462" s="1"/>
      <c r="PRX462" s="1"/>
      <c r="PRY462" s="1"/>
      <c r="PRZ462" s="1"/>
      <c r="PSA462" s="1"/>
      <c r="PSB462" s="1"/>
      <c r="PSC462" s="1"/>
      <c r="PSD462" s="1"/>
      <c r="PSE462" s="1"/>
      <c r="PSF462" s="1"/>
      <c r="PSG462" s="1"/>
      <c r="PSH462" s="1"/>
      <c r="PSI462" s="1"/>
      <c r="PSJ462" s="1"/>
      <c r="PSK462" s="1"/>
      <c r="PSL462" s="1"/>
      <c r="PSM462" s="1"/>
      <c r="PSN462" s="1"/>
      <c r="PSO462" s="1"/>
      <c r="PSP462" s="1"/>
      <c r="PSQ462" s="1"/>
      <c r="PSR462" s="1"/>
      <c r="PSS462" s="1"/>
      <c r="PST462" s="1"/>
      <c r="PSU462" s="1"/>
      <c r="PSV462" s="1"/>
      <c r="PSW462" s="1"/>
      <c r="PSX462" s="1"/>
      <c r="PSY462" s="1"/>
      <c r="PSZ462" s="1"/>
      <c r="PTA462" s="1"/>
      <c r="PTB462" s="1"/>
      <c r="PTC462" s="1"/>
      <c r="PTD462" s="1"/>
      <c r="PTE462" s="1"/>
      <c r="PTF462" s="1"/>
      <c r="PTG462" s="1"/>
      <c r="PTH462" s="1"/>
      <c r="PTI462" s="1"/>
      <c r="PTJ462" s="1"/>
      <c r="PTK462" s="1"/>
      <c r="PTL462" s="1"/>
      <c r="PTM462" s="1"/>
      <c r="PTN462" s="1"/>
      <c r="PTO462" s="1"/>
      <c r="PTP462" s="1"/>
      <c r="PTQ462" s="1"/>
      <c r="PTR462" s="1"/>
      <c r="PTS462" s="1"/>
      <c r="PTT462" s="1"/>
      <c r="PTU462" s="1"/>
      <c r="PTV462" s="1"/>
      <c r="PTW462" s="1"/>
      <c r="PTX462" s="1"/>
      <c r="PTY462" s="1"/>
      <c r="PTZ462" s="1"/>
      <c r="PUA462" s="1"/>
      <c r="PUB462" s="1"/>
      <c r="PUC462" s="1"/>
      <c r="PUD462" s="1"/>
      <c r="PUE462" s="1"/>
      <c r="PUF462" s="1"/>
      <c r="PUG462" s="1"/>
      <c r="PUH462" s="1"/>
      <c r="PUI462" s="1"/>
      <c r="PUJ462" s="1"/>
      <c r="PUK462" s="1"/>
      <c r="PUL462" s="1"/>
      <c r="PUM462" s="1"/>
      <c r="PUN462" s="1"/>
      <c r="PUO462" s="1"/>
      <c r="PUP462" s="1"/>
      <c r="PUQ462" s="1"/>
      <c r="PUR462" s="1"/>
      <c r="PUS462" s="1"/>
      <c r="PUT462" s="1"/>
      <c r="PUU462" s="1"/>
      <c r="PUV462" s="1"/>
      <c r="PUW462" s="1"/>
      <c r="PUX462" s="1"/>
      <c r="PUY462" s="1"/>
      <c r="PUZ462" s="1"/>
      <c r="PVA462" s="1"/>
      <c r="PVB462" s="1"/>
      <c r="PVC462" s="1"/>
      <c r="PVD462" s="1"/>
      <c r="PVE462" s="1"/>
      <c r="PVF462" s="1"/>
      <c r="PVG462" s="1"/>
      <c r="PVH462" s="1"/>
      <c r="PVI462" s="1"/>
      <c r="PVJ462" s="1"/>
      <c r="PVK462" s="1"/>
      <c r="PVL462" s="1"/>
      <c r="PVM462" s="1"/>
      <c r="PVN462" s="1"/>
      <c r="PVO462" s="1"/>
      <c r="PVP462" s="1"/>
      <c r="PVQ462" s="1"/>
      <c r="PVR462" s="1"/>
      <c r="PVS462" s="1"/>
      <c r="PVT462" s="1"/>
      <c r="PVU462" s="1"/>
      <c r="PVV462" s="1"/>
      <c r="PVW462" s="1"/>
      <c r="PVX462" s="1"/>
      <c r="PVY462" s="1"/>
      <c r="PVZ462" s="1"/>
      <c r="PWA462" s="1"/>
      <c r="PWB462" s="1"/>
      <c r="PWC462" s="1"/>
      <c r="PWD462" s="1"/>
      <c r="PWE462" s="1"/>
      <c r="PWF462" s="1"/>
      <c r="PWG462" s="1"/>
      <c r="PWH462" s="1"/>
      <c r="PWI462" s="1"/>
      <c r="PWJ462" s="1"/>
      <c r="PWK462" s="1"/>
      <c r="PWL462" s="1"/>
      <c r="PWM462" s="1"/>
      <c r="PWN462" s="1"/>
      <c r="PWO462" s="1"/>
      <c r="PWP462" s="1"/>
      <c r="PWQ462" s="1"/>
      <c r="PWR462" s="1"/>
      <c r="PWS462" s="1"/>
      <c r="PWT462" s="1"/>
      <c r="PWU462" s="1"/>
      <c r="PWV462" s="1"/>
      <c r="PWW462" s="1"/>
      <c r="PWX462" s="1"/>
      <c r="PWY462" s="1"/>
      <c r="PWZ462" s="1"/>
      <c r="PXA462" s="1"/>
      <c r="PXB462" s="1"/>
      <c r="PXC462" s="1"/>
      <c r="PXD462" s="1"/>
      <c r="PXE462" s="1"/>
      <c r="PXF462" s="1"/>
      <c r="PXG462" s="1"/>
      <c r="PXH462" s="1"/>
      <c r="PXI462" s="1"/>
      <c r="PXJ462" s="1"/>
      <c r="PXK462" s="1"/>
      <c r="PXL462" s="1"/>
      <c r="PXM462" s="1"/>
      <c r="PXN462" s="1"/>
      <c r="PXO462" s="1"/>
      <c r="PXP462" s="1"/>
      <c r="PXQ462" s="1"/>
      <c r="PXR462" s="1"/>
      <c r="PXS462" s="1"/>
      <c r="PXT462" s="1"/>
      <c r="PXU462" s="1"/>
      <c r="PXV462" s="1"/>
      <c r="PXW462" s="1"/>
      <c r="PXX462" s="1"/>
      <c r="PXY462" s="1"/>
      <c r="PXZ462" s="1"/>
      <c r="PYA462" s="1"/>
      <c r="PYB462" s="1"/>
      <c r="PYC462" s="1"/>
      <c r="PYD462" s="1"/>
      <c r="PYE462" s="1"/>
      <c r="PYF462" s="1"/>
      <c r="PYG462" s="1"/>
      <c r="PYH462" s="1"/>
      <c r="PYI462" s="1"/>
      <c r="PYJ462" s="1"/>
      <c r="PYK462" s="1"/>
      <c r="PYL462" s="1"/>
      <c r="PYM462" s="1"/>
      <c r="PYN462" s="1"/>
      <c r="PYO462" s="1"/>
      <c r="PYP462" s="1"/>
      <c r="PYQ462" s="1"/>
      <c r="PYR462" s="1"/>
      <c r="PYS462" s="1"/>
      <c r="PYT462" s="1"/>
      <c r="PYU462" s="1"/>
      <c r="PYV462" s="1"/>
      <c r="PYW462" s="1"/>
      <c r="PYX462" s="1"/>
      <c r="PYY462" s="1"/>
      <c r="PYZ462" s="1"/>
      <c r="PZA462" s="1"/>
      <c r="PZB462" s="1"/>
      <c r="PZC462" s="1"/>
      <c r="PZD462" s="1"/>
      <c r="PZE462" s="1"/>
      <c r="PZF462" s="1"/>
      <c r="PZG462" s="1"/>
      <c r="PZH462" s="1"/>
      <c r="PZI462" s="1"/>
      <c r="PZJ462" s="1"/>
      <c r="PZK462" s="1"/>
      <c r="PZL462" s="1"/>
      <c r="PZM462" s="1"/>
      <c r="PZN462" s="1"/>
      <c r="PZO462" s="1"/>
      <c r="PZP462" s="1"/>
      <c r="PZQ462" s="1"/>
      <c r="PZR462" s="1"/>
      <c r="PZS462" s="1"/>
      <c r="PZT462" s="1"/>
      <c r="PZU462" s="1"/>
      <c r="PZV462" s="1"/>
      <c r="PZW462" s="1"/>
      <c r="PZX462" s="1"/>
      <c r="PZY462" s="1"/>
      <c r="PZZ462" s="1"/>
      <c r="QAA462" s="1"/>
      <c r="QAB462" s="1"/>
      <c r="QAC462" s="1"/>
      <c r="QAD462" s="1"/>
      <c r="QAE462" s="1"/>
      <c r="QAF462" s="1"/>
      <c r="QAG462" s="1"/>
      <c r="QAH462" s="1"/>
      <c r="QAI462" s="1"/>
      <c r="QAJ462" s="1"/>
      <c r="QAK462" s="1"/>
      <c r="QAL462" s="1"/>
      <c r="QAM462" s="1"/>
      <c r="QAN462" s="1"/>
      <c r="QAO462" s="1"/>
      <c r="QAP462" s="1"/>
      <c r="QAQ462" s="1"/>
      <c r="QAR462" s="1"/>
      <c r="QAS462" s="1"/>
      <c r="QAT462" s="1"/>
      <c r="QAU462" s="1"/>
      <c r="QAV462" s="1"/>
      <c r="QAW462" s="1"/>
      <c r="QAX462" s="1"/>
      <c r="QAY462" s="1"/>
      <c r="QAZ462" s="1"/>
      <c r="QBA462" s="1"/>
      <c r="QBB462" s="1"/>
      <c r="QBC462" s="1"/>
      <c r="QBD462" s="1"/>
      <c r="QBE462" s="1"/>
      <c r="QBF462" s="1"/>
      <c r="QBG462" s="1"/>
      <c r="QBH462" s="1"/>
      <c r="QBI462" s="1"/>
      <c r="QBJ462" s="1"/>
      <c r="QBK462" s="1"/>
      <c r="QBL462" s="1"/>
      <c r="QBM462" s="1"/>
      <c r="QBN462" s="1"/>
      <c r="QBO462" s="1"/>
      <c r="QBP462" s="1"/>
      <c r="QBQ462" s="1"/>
      <c r="QBR462" s="1"/>
      <c r="QBS462" s="1"/>
      <c r="QBT462" s="1"/>
      <c r="QBU462" s="1"/>
      <c r="QBV462" s="1"/>
      <c r="QBW462" s="1"/>
      <c r="QBX462" s="1"/>
      <c r="QBY462" s="1"/>
      <c r="QBZ462" s="1"/>
      <c r="QCA462" s="1"/>
      <c r="QCB462" s="1"/>
      <c r="QCC462" s="1"/>
      <c r="QCD462" s="1"/>
      <c r="QCE462" s="1"/>
      <c r="QCF462" s="1"/>
      <c r="QCG462" s="1"/>
      <c r="QCH462" s="1"/>
      <c r="QCI462" s="1"/>
      <c r="QCJ462" s="1"/>
      <c r="QCK462" s="1"/>
      <c r="QCL462" s="1"/>
      <c r="QCM462" s="1"/>
      <c r="QCN462" s="1"/>
      <c r="QCO462" s="1"/>
      <c r="QCP462" s="1"/>
      <c r="QCQ462" s="1"/>
      <c r="QCR462" s="1"/>
      <c r="QCS462" s="1"/>
      <c r="QCT462" s="1"/>
      <c r="QCU462" s="1"/>
      <c r="QCV462" s="1"/>
      <c r="QCW462" s="1"/>
      <c r="QCX462" s="1"/>
      <c r="QCY462" s="1"/>
      <c r="QCZ462" s="1"/>
      <c r="QDA462" s="1"/>
      <c r="QDB462" s="1"/>
      <c r="QDC462" s="1"/>
      <c r="QDD462" s="1"/>
      <c r="QDE462" s="1"/>
      <c r="QDF462" s="1"/>
      <c r="QDG462" s="1"/>
      <c r="QDH462" s="1"/>
      <c r="QDI462" s="1"/>
      <c r="QDJ462" s="1"/>
      <c r="QDK462" s="1"/>
      <c r="QDL462" s="1"/>
      <c r="QDM462" s="1"/>
      <c r="QDN462" s="1"/>
      <c r="QDO462" s="1"/>
      <c r="QDP462" s="1"/>
      <c r="QDQ462" s="1"/>
      <c r="QDR462" s="1"/>
      <c r="QDS462" s="1"/>
      <c r="QDT462" s="1"/>
      <c r="QDU462" s="1"/>
      <c r="QDV462" s="1"/>
      <c r="QDW462" s="1"/>
      <c r="QDX462" s="1"/>
      <c r="QDY462" s="1"/>
      <c r="QDZ462" s="1"/>
      <c r="QEA462" s="1"/>
      <c r="QEB462" s="1"/>
      <c r="QEC462" s="1"/>
      <c r="QED462" s="1"/>
      <c r="QEE462" s="1"/>
      <c r="QEF462" s="1"/>
      <c r="QEG462" s="1"/>
      <c r="QEH462" s="1"/>
      <c r="QEI462" s="1"/>
      <c r="QEJ462" s="1"/>
      <c r="QEK462" s="1"/>
      <c r="QEL462" s="1"/>
      <c r="QEM462" s="1"/>
      <c r="QEN462" s="1"/>
      <c r="QEO462" s="1"/>
      <c r="QEP462" s="1"/>
      <c r="QEQ462" s="1"/>
      <c r="QER462" s="1"/>
      <c r="QES462" s="1"/>
      <c r="QET462" s="1"/>
      <c r="QEU462" s="1"/>
      <c r="QEV462" s="1"/>
      <c r="QEW462" s="1"/>
      <c r="QEX462" s="1"/>
      <c r="QEY462" s="1"/>
      <c r="QEZ462" s="1"/>
      <c r="QFA462" s="1"/>
      <c r="QFB462" s="1"/>
      <c r="QFC462" s="1"/>
      <c r="QFD462" s="1"/>
      <c r="QFE462" s="1"/>
      <c r="QFF462" s="1"/>
      <c r="QFG462" s="1"/>
      <c r="QFH462" s="1"/>
      <c r="QFI462" s="1"/>
      <c r="QFJ462" s="1"/>
      <c r="QFK462" s="1"/>
      <c r="QFL462" s="1"/>
      <c r="QFM462" s="1"/>
      <c r="QFN462" s="1"/>
      <c r="QFO462" s="1"/>
      <c r="QFP462" s="1"/>
      <c r="QFQ462" s="1"/>
      <c r="QFR462" s="1"/>
      <c r="QFS462" s="1"/>
      <c r="QFT462" s="1"/>
      <c r="QFU462" s="1"/>
      <c r="QFV462" s="1"/>
      <c r="QFW462" s="1"/>
      <c r="QFX462" s="1"/>
      <c r="QFY462" s="1"/>
      <c r="QFZ462" s="1"/>
      <c r="QGA462" s="1"/>
      <c r="QGB462" s="1"/>
      <c r="QGC462" s="1"/>
      <c r="QGD462" s="1"/>
      <c r="QGE462" s="1"/>
      <c r="QGF462" s="1"/>
      <c r="QGG462" s="1"/>
      <c r="QGH462" s="1"/>
      <c r="QGI462" s="1"/>
      <c r="QGJ462" s="1"/>
      <c r="QGK462" s="1"/>
      <c r="QGL462" s="1"/>
      <c r="QGM462" s="1"/>
      <c r="QGN462" s="1"/>
      <c r="QGO462" s="1"/>
      <c r="QGP462" s="1"/>
      <c r="QGQ462" s="1"/>
      <c r="QGR462" s="1"/>
      <c r="QGS462" s="1"/>
      <c r="QGT462" s="1"/>
      <c r="QGU462" s="1"/>
      <c r="QGV462" s="1"/>
      <c r="QGW462" s="1"/>
      <c r="QGX462" s="1"/>
      <c r="QGY462" s="1"/>
      <c r="QGZ462" s="1"/>
      <c r="QHA462" s="1"/>
      <c r="QHB462" s="1"/>
      <c r="QHC462" s="1"/>
      <c r="QHD462" s="1"/>
      <c r="QHE462" s="1"/>
      <c r="QHF462" s="1"/>
      <c r="QHG462" s="1"/>
      <c r="QHH462" s="1"/>
      <c r="QHI462" s="1"/>
      <c r="QHJ462" s="1"/>
      <c r="QHK462" s="1"/>
      <c r="QHL462" s="1"/>
      <c r="QHM462" s="1"/>
      <c r="QHN462" s="1"/>
      <c r="QHO462" s="1"/>
      <c r="QHP462" s="1"/>
      <c r="QHQ462" s="1"/>
      <c r="QHR462" s="1"/>
      <c r="QHS462" s="1"/>
      <c r="QHT462" s="1"/>
      <c r="QHU462" s="1"/>
      <c r="QHV462" s="1"/>
      <c r="QHW462" s="1"/>
      <c r="QHX462" s="1"/>
      <c r="QHY462" s="1"/>
      <c r="QHZ462" s="1"/>
      <c r="QIA462" s="1"/>
      <c r="QIB462" s="1"/>
      <c r="QIC462" s="1"/>
      <c r="QID462" s="1"/>
      <c r="QIE462" s="1"/>
      <c r="QIF462" s="1"/>
      <c r="QIG462" s="1"/>
      <c r="QIH462" s="1"/>
      <c r="QII462" s="1"/>
      <c r="QIJ462" s="1"/>
      <c r="QIK462" s="1"/>
      <c r="QIL462" s="1"/>
      <c r="QIM462" s="1"/>
      <c r="QIN462" s="1"/>
      <c r="QIO462" s="1"/>
      <c r="QIP462" s="1"/>
      <c r="QIQ462" s="1"/>
      <c r="QIR462" s="1"/>
      <c r="QIS462" s="1"/>
      <c r="QIT462" s="1"/>
      <c r="QIU462" s="1"/>
      <c r="QIV462" s="1"/>
      <c r="QIW462" s="1"/>
      <c r="QIX462" s="1"/>
      <c r="QIY462" s="1"/>
      <c r="QIZ462" s="1"/>
      <c r="QJA462" s="1"/>
      <c r="QJB462" s="1"/>
      <c r="QJC462" s="1"/>
      <c r="QJD462" s="1"/>
      <c r="QJE462" s="1"/>
      <c r="QJF462" s="1"/>
      <c r="QJG462" s="1"/>
      <c r="QJH462" s="1"/>
      <c r="QJI462" s="1"/>
      <c r="QJJ462" s="1"/>
      <c r="QJK462" s="1"/>
      <c r="QJL462" s="1"/>
      <c r="QJM462" s="1"/>
      <c r="QJN462" s="1"/>
      <c r="QJO462" s="1"/>
      <c r="QJP462" s="1"/>
      <c r="QJQ462" s="1"/>
      <c r="QJR462" s="1"/>
      <c r="QJS462" s="1"/>
      <c r="QJT462" s="1"/>
      <c r="QJU462" s="1"/>
      <c r="QJV462" s="1"/>
      <c r="QJW462" s="1"/>
      <c r="QJX462" s="1"/>
      <c r="QJY462" s="1"/>
      <c r="QJZ462" s="1"/>
      <c r="QKA462" s="1"/>
      <c r="QKB462" s="1"/>
      <c r="QKC462" s="1"/>
      <c r="QKD462" s="1"/>
      <c r="QKE462" s="1"/>
      <c r="QKF462" s="1"/>
      <c r="QKG462" s="1"/>
      <c r="QKH462" s="1"/>
      <c r="QKI462" s="1"/>
      <c r="QKJ462" s="1"/>
      <c r="QKK462" s="1"/>
      <c r="QKL462" s="1"/>
      <c r="QKM462" s="1"/>
      <c r="QKN462" s="1"/>
      <c r="QKO462" s="1"/>
      <c r="QKP462" s="1"/>
      <c r="QKQ462" s="1"/>
      <c r="QKR462" s="1"/>
      <c r="QKS462" s="1"/>
      <c r="QKT462" s="1"/>
      <c r="QKU462" s="1"/>
      <c r="QKV462" s="1"/>
      <c r="QKW462" s="1"/>
      <c r="QKX462" s="1"/>
      <c r="QKY462" s="1"/>
      <c r="QKZ462" s="1"/>
      <c r="QLA462" s="1"/>
      <c r="QLB462" s="1"/>
      <c r="QLC462" s="1"/>
      <c r="QLD462" s="1"/>
      <c r="QLE462" s="1"/>
      <c r="QLF462" s="1"/>
      <c r="QLG462" s="1"/>
      <c r="QLH462" s="1"/>
      <c r="QLI462" s="1"/>
      <c r="QLJ462" s="1"/>
      <c r="QLK462" s="1"/>
      <c r="QLL462" s="1"/>
      <c r="QLM462" s="1"/>
      <c r="QLN462" s="1"/>
      <c r="QLO462" s="1"/>
      <c r="QLP462" s="1"/>
      <c r="QLQ462" s="1"/>
      <c r="QLR462" s="1"/>
      <c r="QLS462" s="1"/>
      <c r="QLT462" s="1"/>
      <c r="QLU462" s="1"/>
      <c r="QLV462" s="1"/>
      <c r="QLW462" s="1"/>
      <c r="QLX462" s="1"/>
      <c r="QLY462" s="1"/>
      <c r="QLZ462" s="1"/>
      <c r="QMA462" s="1"/>
      <c r="QMB462" s="1"/>
      <c r="QMC462" s="1"/>
      <c r="QMD462" s="1"/>
      <c r="QME462" s="1"/>
      <c r="QMF462" s="1"/>
      <c r="QMG462" s="1"/>
      <c r="QMH462" s="1"/>
      <c r="QMI462" s="1"/>
      <c r="QMJ462" s="1"/>
      <c r="QMK462" s="1"/>
      <c r="QML462" s="1"/>
      <c r="QMM462" s="1"/>
      <c r="QMN462" s="1"/>
      <c r="QMO462" s="1"/>
      <c r="QMP462" s="1"/>
      <c r="QMQ462" s="1"/>
      <c r="QMR462" s="1"/>
      <c r="QMS462" s="1"/>
      <c r="QMT462" s="1"/>
      <c r="QMU462" s="1"/>
      <c r="QMV462" s="1"/>
      <c r="QMW462" s="1"/>
      <c r="QMX462" s="1"/>
      <c r="QMY462" s="1"/>
      <c r="QMZ462" s="1"/>
      <c r="QNA462" s="1"/>
      <c r="QNB462" s="1"/>
      <c r="QNC462" s="1"/>
      <c r="QND462" s="1"/>
      <c r="QNE462" s="1"/>
      <c r="QNF462" s="1"/>
      <c r="QNG462" s="1"/>
      <c r="QNH462" s="1"/>
      <c r="QNI462" s="1"/>
      <c r="QNJ462" s="1"/>
      <c r="QNK462" s="1"/>
      <c r="QNL462" s="1"/>
      <c r="QNM462" s="1"/>
      <c r="QNN462" s="1"/>
      <c r="QNO462" s="1"/>
      <c r="QNP462" s="1"/>
      <c r="QNQ462" s="1"/>
      <c r="QNR462" s="1"/>
      <c r="QNS462" s="1"/>
      <c r="QNT462" s="1"/>
      <c r="QNU462" s="1"/>
      <c r="QNV462" s="1"/>
      <c r="QNW462" s="1"/>
      <c r="QNX462" s="1"/>
      <c r="QNY462" s="1"/>
      <c r="QNZ462" s="1"/>
      <c r="QOA462" s="1"/>
      <c r="QOB462" s="1"/>
      <c r="QOC462" s="1"/>
      <c r="QOD462" s="1"/>
      <c r="QOE462" s="1"/>
      <c r="QOF462" s="1"/>
      <c r="QOG462" s="1"/>
      <c r="QOH462" s="1"/>
      <c r="QOI462" s="1"/>
      <c r="QOJ462" s="1"/>
      <c r="QOK462" s="1"/>
      <c r="QOL462" s="1"/>
      <c r="QOM462" s="1"/>
      <c r="QON462" s="1"/>
      <c r="QOO462" s="1"/>
      <c r="QOP462" s="1"/>
      <c r="QOQ462" s="1"/>
      <c r="QOR462" s="1"/>
      <c r="QOS462" s="1"/>
      <c r="QOT462" s="1"/>
      <c r="QOU462" s="1"/>
      <c r="QOV462" s="1"/>
      <c r="QOW462" s="1"/>
      <c r="QOX462" s="1"/>
      <c r="QOY462" s="1"/>
      <c r="QOZ462" s="1"/>
      <c r="QPA462" s="1"/>
      <c r="QPB462" s="1"/>
      <c r="QPC462" s="1"/>
      <c r="QPD462" s="1"/>
      <c r="QPE462" s="1"/>
      <c r="QPF462" s="1"/>
      <c r="QPG462" s="1"/>
      <c r="QPH462" s="1"/>
      <c r="QPI462" s="1"/>
      <c r="QPJ462" s="1"/>
      <c r="QPK462" s="1"/>
      <c r="QPL462" s="1"/>
      <c r="QPM462" s="1"/>
      <c r="QPN462" s="1"/>
      <c r="QPO462" s="1"/>
      <c r="QPP462" s="1"/>
      <c r="QPQ462" s="1"/>
      <c r="QPR462" s="1"/>
      <c r="QPS462" s="1"/>
      <c r="QPT462" s="1"/>
      <c r="QPU462" s="1"/>
      <c r="QPV462" s="1"/>
      <c r="QPW462" s="1"/>
      <c r="QPX462" s="1"/>
      <c r="QPY462" s="1"/>
      <c r="QPZ462" s="1"/>
      <c r="QQA462" s="1"/>
      <c r="QQB462" s="1"/>
      <c r="QQC462" s="1"/>
      <c r="QQD462" s="1"/>
      <c r="QQE462" s="1"/>
      <c r="QQF462" s="1"/>
      <c r="QQG462" s="1"/>
      <c r="QQH462" s="1"/>
      <c r="QQI462" s="1"/>
      <c r="QQJ462" s="1"/>
      <c r="QQK462" s="1"/>
      <c r="QQL462" s="1"/>
      <c r="QQM462" s="1"/>
      <c r="QQN462" s="1"/>
      <c r="QQO462" s="1"/>
      <c r="QQP462" s="1"/>
      <c r="QQQ462" s="1"/>
      <c r="QQR462" s="1"/>
      <c r="QQS462" s="1"/>
      <c r="QQT462" s="1"/>
      <c r="QQU462" s="1"/>
      <c r="QQV462" s="1"/>
      <c r="QQW462" s="1"/>
      <c r="QQX462" s="1"/>
      <c r="QQY462" s="1"/>
      <c r="QQZ462" s="1"/>
      <c r="QRA462" s="1"/>
      <c r="QRB462" s="1"/>
      <c r="QRC462" s="1"/>
      <c r="QRD462" s="1"/>
      <c r="QRE462" s="1"/>
      <c r="QRF462" s="1"/>
      <c r="QRG462" s="1"/>
      <c r="QRH462" s="1"/>
      <c r="QRI462" s="1"/>
      <c r="QRJ462" s="1"/>
      <c r="QRK462" s="1"/>
      <c r="QRL462" s="1"/>
      <c r="QRM462" s="1"/>
      <c r="QRN462" s="1"/>
      <c r="QRO462" s="1"/>
      <c r="QRP462" s="1"/>
      <c r="QRQ462" s="1"/>
      <c r="QRR462" s="1"/>
      <c r="QRS462" s="1"/>
      <c r="QRT462" s="1"/>
      <c r="QRU462" s="1"/>
      <c r="QRV462" s="1"/>
      <c r="QRW462" s="1"/>
      <c r="QRX462" s="1"/>
      <c r="QRY462" s="1"/>
      <c r="QRZ462" s="1"/>
      <c r="QSA462" s="1"/>
      <c r="QSB462" s="1"/>
      <c r="QSC462" s="1"/>
      <c r="QSD462" s="1"/>
      <c r="QSE462" s="1"/>
      <c r="QSF462" s="1"/>
      <c r="QSG462" s="1"/>
      <c r="QSH462" s="1"/>
      <c r="QSI462" s="1"/>
      <c r="QSJ462" s="1"/>
      <c r="QSK462" s="1"/>
      <c r="QSL462" s="1"/>
      <c r="QSM462" s="1"/>
      <c r="QSN462" s="1"/>
      <c r="QSO462" s="1"/>
      <c r="QSP462" s="1"/>
      <c r="QSQ462" s="1"/>
      <c r="QSR462" s="1"/>
      <c r="QSS462" s="1"/>
      <c r="QST462" s="1"/>
      <c r="QSU462" s="1"/>
      <c r="QSV462" s="1"/>
      <c r="QSW462" s="1"/>
      <c r="QSX462" s="1"/>
      <c r="QSY462" s="1"/>
      <c r="QSZ462" s="1"/>
      <c r="QTA462" s="1"/>
      <c r="QTB462" s="1"/>
      <c r="QTC462" s="1"/>
      <c r="QTD462" s="1"/>
      <c r="QTE462" s="1"/>
      <c r="QTF462" s="1"/>
      <c r="QTG462" s="1"/>
      <c r="QTH462" s="1"/>
      <c r="QTI462" s="1"/>
      <c r="QTJ462" s="1"/>
      <c r="QTK462" s="1"/>
      <c r="QTL462" s="1"/>
      <c r="QTM462" s="1"/>
      <c r="QTN462" s="1"/>
      <c r="QTO462" s="1"/>
      <c r="QTP462" s="1"/>
      <c r="QTQ462" s="1"/>
      <c r="QTR462" s="1"/>
      <c r="QTS462" s="1"/>
      <c r="QTT462" s="1"/>
      <c r="QTU462" s="1"/>
      <c r="QTV462" s="1"/>
      <c r="QTW462" s="1"/>
      <c r="QTX462" s="1"/>
      <c r="QTY462" s="1"/>
      <c r="QTZ462" s="1"/>
      <c r="QUA462" s="1"/>
      <c r="QUB462" s="1"/>
      <c r="QUC462" s="1"/>
      <c r="QUD462" s="1"/>
      <c r="QUE462" s="1"/>
      <c r="QUF462" s="1"/>
      <c r="QUG462" s="1"/>
      <c r="QUH462" s="1"/>
      <c r="QUI462" s="1"/>
      <c r="QUJ462" s="1"/>
      <c r="QUK462" s="1"/>
      <c r="QUL462" s="1"/>
      <c r="QUM462" s="1"/>
      <c r="QUN462" s="1"/>
      <c r="QUO462" s="1"/>
      <c r="QUP462" s="1"/>
      <c r="QUQ462" s="1"/>
      <c r="QUR462" s="1"/>
      <c r="QUS462" s="1"/>
      <c r="QUT462" s="1"/>
      <c r="QUU462" s="1"/>
      <c r="QUV462" s="1"/>
      <c r="QUW462" s="1"/>
      <c r="QUX462" s="1"/>
      <c r="QUY462" s="1"/>
      <c r="QUZ462" s="1"/>
      <c r="QVA462" s="1"/>
      <c r="QVB462" s="1"/>
      <c r="QVC462" s="1"/>
      <c r="QVD462" s="1"/>
      <c r="QVE462" s="1"/>
      <c r="QVF462" s="1"/>
      <c r="QVG462" s="1"/>
      <c r="QVH462" s="1"/>
      <c r="QVI462" s="1"/>
      <c r="QVJ462" s="1"/>
      <c r="QVK462" s="1"/>
      <c r="QVL462" s="1"/>
      <c r="QVM462" s="1"/>
      <c r="QVN462" s="1"/>
      <c r="QVO462" s="1"/>
      <c r="QVP462" s="1"/>
      <c r="QVQ462" s="1"/>
      <c r="QVR462" s="1"/>
      <c r="QVS462" s="1"/>
      <c r="QVT462" s="1"/>
      <c r="QVU462" s="1"/>
      <c r="QVV462" s="1"/>
      <c r="QVW462" s="1"/>
      <c r="QVX462" s="1"/>
      <c r="QVY462" s="1"/>
      <c r="QVZ462" s="1"/>
      <c r="QWA462" s="1"/>
      <c r="QWB462" s="1"/>
      <c r="QWC462" s="1"/>
      <c r="QWD462" s="1"/>
      <c r="QWE462" s="1"/>
      <c r="QWF462" s="1"/>
      <c r="QWG462" s="1"/>
      <c r="QWH462" s="1"/>
      <c r="QWI462" s="1"/>
      <c r="QWJ462" s="1"/>
      <c r="QWK462" s="1"/>
      <c r="QWL462" s="1"/>
      <c r="QWM462" s="1"/>
      <c r="QWN462" s="1"/>
      <c r="QWO462" s="1"/>
      <c r="QWP462" s="1"/>
      <c r="QWQ462" s="1"/>
      <c r="QWR462" s="1"/>
      <c r="QWS462" s="1"/>
      <c r="QWT462" s="1"/>
      <c r="QWU462" s="1"/>
      <c r="QWV462" s="1"/>
      <c r="QWW462" s="1"/>
      <c r="QWX462" s="1"/>
      <c r="QWY462" s="1"/>
      <c r="QWZ462" s="1"/>
      <c r="QXA462" s="1"/>
      <c r="QXB462" s="1"/>
      <c r="QXC462" s="1"/>
      <c r="QXD462" s="1"/>
      <c r="QXE462" s="1"/>
      <c r="QXF462" s="1"/>
      <c r="QXG462" s="1"/>
      <c r="QXH462" s="1"/>
      <c r="QXI462" s="1"/>
      <c r="QXJ462" s="1"/>
      <c r="QXK462" s="1"/>
      <c r="QXL462" s="1"/>
      <c r="QXM462" s="1"/>
      <c r="QXN462" s="1"/>
      <c r="QXO462" s="1"/>
      <c r="QXP462" s="1"/>
      <c r="QXQ462" s="1"/>
      <c r="QXR462" s="1"/>
      <c r="QXS462" s="1"/>
      <c r="QXT462" s="1"/>
      <c r="QXU462" s="1"/>
      <c r="QXV462" s="1"/>
      <c r="QXW462" s="1"/>
      <c r="QXX462" s="1"/>
      <c r="QXY462" s="1"/>
      <c r="QXZ462" s="1"/>
      <c r="QYA462" s="1"/>
      <c r="QYB462" s="1"/>
      <c r="QYC462" s="1"/>
      <c r="QYD462" s="1"/>
      <c r="QYE462" s="1"/>
      <c r="QYF462" s="1"/>
      <c r="QYG462" s="1"/>
      <c r="QYH462" s="1"/>
      <c r="QYI462" s="1"/>
      <c r="QYJ462" s="1"/>
      <c r="QYK462" s="1"/>
      <c r="QYL462" s="1"/>
      <c r="QYM462" s="1"/>
      <c r="QYN462" s="1"/>
      <c r="QYO462" s="1"/>
      <c r="QYP462" s="1"/>
      <c r="QYQ462" s="1"/>
      <c r="QYR462" s="1"/>
      <c r="QYS462" s="1"/>
      <c r="QYT462" s="1"/>
      <c r="QYU462" s="1"/>
      <c r="QYV462" s="1"/>
      <c r="QYW462" s="1"/>
      <c r="QYX462" s="1"/>
      <c r="QYY462" s="1"/>
      <c r="QYZ462" s="1"/>
      <c r="QZA462" s="1"/>
      <c r="QZB462" s="1"/>
      <c r="QZC462" s="1"/>
      <c r="QZD462" s="1"/>
      <c r="QZE462" s="1"/>
      <c r="QZF462" s="1"/>
      <c r="QZG462" s="1"/>
      <c r="QZH462" s="1"/>
      <c r="QZI462" s="1"/>
      <c r="QZJ462" s="1"/>
      <c r="QZK462" s="1"/>
      <c r="QZL462" s="1"/>
      <c r="QZM462" s="1"/>
      <c r="QZN462" s="1"/>
      <c r="QZO462" s="1"/>
      <c r="QZP462" s="1"/>
      <c r="QZQ462" s="1"/>
      <c r="QZR462" s="1"/>
      <c r="QZS462" s="1"/>
      <c r="QZT462" s="1"/>
      <c r="QZU462" s="1"/>
      <c r="QZV462" s="1"/>
      <c r="QZW462" s="1"/>
      <c r="QZX462" s="1"/>
      <c r="QZY462" s="1"/>
      <c r="QZZ462" s="1"/>
      <c r="RAA462" s="1"/>
      <c r="RAB462" s="1"/>
      <c r="RAC462" s="1"/>
      <c r="RAD462" s="1"/>
      <c r="RAE462" s="1"/>
      <c r="RAF462" s="1"/>
      <c r="RAG462" s="1"/>
      <c r="RAH462" s="1"/>
      <c r="RAI462" s="1"/>
      <c r="RAJ462" s="1"/>
      <c r="RAK462" s="1"/>
      <c r="RAL462" s="1"/>
      <c r="RAM462" s="1"/>
      <c r="RAN462" s="1"/>
      <c r="RAO462" s="1"/>
      <c r="RAP462" s="1"/>
      <c r="RAQ462" s="1"/>
      <c r="RAR462" s="1"/>
      <c r="RAS462" s="1"/>
      <c r="RAT462" s="1"/>
      <c r="RAU462" s="1"/>
      <c r="RAV462" s="1"/>
      <c r="RAW462" s="1"/>
      <c r="RAX462" s="1"/>
      <c r="RAY462" s="1"/>
      <c r="RAZ462" s="1"/>
      <c r="RBA462" s="1"/>
      <c r="RBB462" s="1"/>
      <c r="RBC462" s="1"/>
      <c r="RBD462" s="1"/>
      <c r="RBE462" s="1"/>
      <c r="RBF462" s="1"/>
      <c r="RBG462" s="1"/>
      <c r="RBH462" s="1"/>
      <c r="RBI462" s="1"/>
      <c r="RBJ462" s="1"/>
      <c r="RBK462" s="1"/>
      <c r="RBL462" s="1"/>
      <c r="RBM462" s="1"/>
      <c r="RBN462" s="1"/>
      <c r="RBO462" s="1"/>
      <c r="RBP462" s="1"/>
      <c r="RBQ462" s="1"/>
      <c r="RBR462" s="1"/>
      <c r="RBS462" s="1"/>
      <c r="RBT462" s="1"/>
      <c r="RBU462" s="1"/>
      <c r="RBV462" s="1"/>
      <c r="RBW462" s="1"/>
      <c r="RBX462" s="1"/>
      <c r="RBY462" s="1"/>
      <c r="RBZ462" s="1"/>
      <c r="RCA462" s="1"/>
      <c r="RCB462" s="1"/>
      <c r="RCC462" s="1"/>
      <c r="RCD462" s="1"/>
      <c r="RCE462" s="1"/>
      <c r="RCF462" s="1"/>
      <c r="RCG462" s="1"/>
      <c r="RCH462" s="1"/>
      <c r="RCI462" s="1"/>
      <c r="RCJ462" s="1"/>
      <c r="RCK462" s="1"/>
      <c r="RCL462" s="1"/>
      <c r="RCM462" s="1"/>
      <c r="RCN462" s="1"/>
      <c r="RCO462" s="1"/>
      <c r="RCP462" s="1"/>
      <c r="RCQ462" s="1"/>
      <c r="RCR462" s="1"/>
      <c r="RCS462" s="1"/>
      <c r="RCT462" s="1"/>
      <c r="RCU462" s="1"/>
      <c r="RCV462" s="1"/>
      <c r="RCW462" s="1"/>
      <c r="RCX462" s="1"/>
      <c r="RCY462" s="1"/>
      <c r="RCZ462" s="1"/>
      <c r="RDA462" s="1"/>
      <c r="RDB462" s="1"/>
      <c r="RDC462" s="1"/>
      <c r="RDD462" s="1"/>
      <c r="RDE462" s="1"/>
      <c r="RDF462" s="1"/>
      <c r="RDG462" s="1"/>
      <c r="RDH462" s="1"/>
      <c r="RDI462" s="1"/>
      <c r="RDJ462" s="1"/>
      <c r="RDK462" s="1"/>
      <c r="RDL462" s="1"/>
      <c r="RDM462" s="1"/>
      <c r="RDN462" s="1"/>
      <c r="RDO462" s="1"/>
      <c r="RDP462" s="1"/>
      <c r="RDQ462" s="1"/>
      <c r="RDR462" s="1"/>
      <c r="RDS462" s="1"/>
      <c r="RDT462" s="1"/>
      <c r="RDU462" s="1"/>
      <c r="RDV462" s="1"/>
      <c r="RDW462" s="1"/>
      <c r="RDX462" s="1"/>
      <c r="RDY462" s="1"/>
      <c r="RDZ462" s="1"/>
      <c r="REA462" s="1"/>
      <c r="REB462" s="1"/>
      <c r="REC462" s="1"/>
      <c r="RED462" s="1"/>
      <c r="REE462" s="1"/>
      <c r="REF462" s="1"/>
      <c r="REG462" s="1"/>
      <c r="REH462" s="1"/>
      <c r="REI462" s="1"/>
      <c r="REJ462" s="1"/>
      <c r="REK462" s="1"/>
      <c r="REL462" s="1"/>
      <c r="REM462" s="1"/>
      <c r="REN462" s="1"/>
      <c r="REO462" s="1"/>
      <c r="REP462" s="1"/>
      <c r="REQ462" s="1"/>
      <c r="RER462" s="1"/>
      <c r="RES462" s="1"/>
      <c r="RET462" s="1"/>
      <c r="REU462" s="1"/>
      <c r="REV462" s="1"/>
      <c r="REW462" s="1"/>
      <c r="REX462" s="1"/>
      <c r="REY462" s="1"/>
      <c r="REZ462" s="1"/>
      <c r="RFA462" s="1"/>
      <c r="RFB462" s="1"/>
      <c r="RFC462" s="1"/>
      <c r="RFD462" s="1"/>
      <c r="RFE462" s="1"/>
      <c r="RFF462" s="1"/>
      <c r="RFG462" s="1"/>
      <c r="RFH462" s="1"/>
      <c r="RFI462" s="1"/>
      <c r="RFJ462" s="1"/>
      <c r="RFK462" s="1"/>
      <c r="RFL462" s="1"/>
      <c r="RFM462" s="1"/>
      <c r="RFN462" s="1"/>
      <c r="RFO462" s="1"/>
      <c r="RFP462" s="1"/>
      <c r="RFQ462" s="1"/>
      <c r="RFR462" s="1"/>
      <c r="RFS462" s="1"/>
      <c r="RFT462" s="1"/>
      <c r="RFU462" s="1"/>
      <c r="RFV462" s="1"/>
      <c r="RFW462" s="1"/>
      <c r="RFX462" s="1"/>
      <c r="RFY462" s="1"/>
      <c r="RFZ462" s="1"/>
      <c r="RGA462" s="1"/>
      <c r="RGB462" s="1"/>
      <c r="RGC462" s="1"/>
      <c r="RGD462" s="1"/>
      <c r="RGE462" s="1"/>
      <c r="RGF462" s="1"/>
      <c r="RGG462" s="1"/>
      <c r="RGH462" s="1"/>
      <c r="RGI462" s="1"/>
      <c r="RGJ462" s="1"/>
      <c r="RGK462" s="1"/>
      <c r="RGL462" s="1"/>
      <c r="RGM462" s="1"/>
      <c r="RGN462" s="1"/>
      <c r="RGO462" s="1"/>
      <c r="RGP462" s="1"/>
      <c r="RGQ462" s="1"/>
      <c r="RGR462" s="1"/>
      <c r="RGS462" s="1"/>
      <c r="RGT462" s="1"/>
      <c r="RGU462" s="1"/>
      <c r="RGV462" s="1"/>
      <c r="RGW462" s="1"/>
      <c r="RGX462" s="1"/>
      <c r="RGY462" s="1"/>
      <c r="RGZ462" s="1"/>
      <c r="RHA462" s="1"/>
      <c r="RHB462" s="1"/>
      <c r="RHC462" s="1"/>
      <c r="RHD462" s="1"/>
      <c r="RHE462" s="1"/>
      <c r="RHF462" s="1"/>
      <c r="RHG462" s="1"/>
      <c r="RHH462" s="1"/>
      <c r="RHI462" s="1"/>
      <c r="RHJ462" s="1"/>
      <c r="RHK462" s="1"/>
      <c r="RHL462" s="1"/>
      <c r="RHM462" s="1"/>
      <c r="RHN462" s="1"/>
      <c r="RHO462" s="1"/>
      <c r="RHP462" s="1"/>
      <c r="RHQ462" s="1"/>
      <c r="RHR462" s="1"/>
      <c r="RHS462" s="1"/>
      <c r="RHT462" s="1"/>
      <c r="RHU462" s="1"/>
      <c r="RHV462" s="1"/>
      <c r="RHW462" s="1"/>
      <c r="RHX462" s="1"/>
      <c r="RHY462" s="1"/>
      <c r="RHZ462" s="1"/>
      <c r="RIA462" s="1"/>
      <c r="RIB462" s="1"/>
      <c r="RIC462" s="1"/>
      <c r="RID462" s="1"/>
      <c r="RIE462" s="1"/>
      <c r="RIF462" s="1"/>
      <c r="RIG462" s="1"/>
      <c r="RIH462" s="1"/>
      <c r="RII462" s="1"/>
      <c r="RIJ462" s="1"/>
      <c r="RIK462" s="1"/>
      <c r="RIL462" s="1"/>
      <c r="RIM462" s="1"/>
      <c r="RIN462" s="1"/>
      <c r="RIO462" s="1"/>
      <c r="RIP462" s="1"/>
      <c r="RIQ462" s="1"/>
      <c r="RIR462" s="1"/>
      <c r="RIS462" s="1"/>
      <c r="RIT462" s="1"/>
      <c r="RIU462" s="1"/>
      <c r="RIV462" s="1"/>
      <c r="RIW462" s="1"/>
      <c r="RIX462" s="1"/>
      <c r="RIY462" s="1"/>
      <c r="RIZ462" s="1"/>
      <c r="RJA462" s="1"/>
      <c r="RJB462" s="1"/>
      <c r="RJC462" s="1"/>
      <c r="RJD462" s="1"/>
      <c r="RJE462" s="1"/>
      <c r="RJF462" s="1"/>
      <c r="RJG462" s="1"/>
      <c r="RJH462" s="1"/>
      <c r="RJI462" s="1"/>
      <c r="RJJ462" s="1"/>
      <c r="RJK462" s="1"/>
      <c r="RJL462" s="1"/>
      <c r="RJM462" s="1"/>
      <c r="RJN462" s="1"/>
      <c r="RJO462" s="1"/>
      <c r="RJP462" s="1"/>
      <c r="RJQ462" s="1"/>
      <c r="RJR462" s="1"/>
      <c r="RJS462" s="1"/>
      <c r="RJT462" s="1"/>
      <c r="RJU462" s="1"/>
      <c r="RJV462" s="1"/>
      <c r="RJW462" s="1"/>
      <c r="RJX462" s="1"/>
      <c r="RJY462" s="1"/>
      <c r="RJZ462" s="1"/>
      <c r="RKA462" s="1"/>
      <c r="RKB462" s="1"/>
      <c r="RKC462" s="1"/>
      <c r="RKD462" s="1"/>
      <c r="RKE462" s="1"/>
      <c r="RKF462" s="1"/>
      <c r="RKG462" s="1"/>
      <c r="RKH462" s="1"/>
      <c r="RKI462" s="1"/>
      <c r="RKJ462" s="1"/>
      <c r="RKK462" s="1"/>
      <c r="RKL462" s="1"/>
      <c r="RKM462" s="1"/>
      <c r="RKN462" s="1"/>
      <c r="RKO462" s="1"/>
      <c r="RKP462" s="1"/>
      <c r="RKQ462" s="1"/>
      <c r="RKR462" s="1"/>
      <c r="RKS462" s="1"/>
      <c r="RKT462" s="1"/>
      <c r="RKU462" s="1"/>
      <c r="RKV462" s="1"/>
      <c r="RKW462" s="1"/>
      <c r="RKX462" s="1"/>
      <c r="RKY462" s="1"/>
      <c r="RKZ462" s="1"/>
      <c r="RLA462" s="1"/>
      <c r="RLB462" s="1"/>
      <c r="RLC462" s="1"/>
      <c r="RLD462" s="1"/>
      <c r="RLE462" s="1"/>
      <c r="RLF462" s="1"/>
      <c r="RLG462" s="1"/>
      <c r="RLH462" s="1"/>
      <c r="RLI462" s="1"/>
      <c r="RLJ462" s="1"/>
      <c r="RLK462" s="1"/>
      <c r="RLL462" s="1"/>
      <c r="RLM462" s="1"/>
      <c r="RLN462" s="1"/>
      <c r="RLO462" s="1"/>
      <c r="RLP462" s="1"/>
      <c r="RLQ462" s="1"/>
      <c r="RLR462" s="1"/>
      <c r="RLS462" s="1"/>
      <c r="RLT462" s="1"/>
      <c r="RLU462" s="1"/>
      <c r="RLV462" s="1"/>
      <c r="RLW462" s="1"/>
      <c r="RLX462" s="1"/>
      <c r="RLY462" s="1"/>
      <c r="RLZ462" s="1"/>
      <c r="RMA462" s="1"/>
      <c r="RMB462" s="1"/>
      <c r="RMC462" s="1"/>
      <c r="RMD462" s="1"/>
      <c r="RME462" s="1"/>
      <c r="RMF462" s="1"/>
      <c r="RMG462" s="1"/>
      <c r="RMH462" s="1"/>
      <c r="RMI462" s="1"/>
      <c r="RMJ462" s="1"/>
      <c r="RMK462" s="1"/>
      <c r="RML462" s="1"/>
      <c r="RMM462" s="1"/>
      <c r="RMN462" s="1"/>
      <c r="RMO462" s="1"/>
      <c r="RMP462" s="1"/>
      <c r="RMQ462" s="1"/>
      <c r="RMR462" s="1"/>
      <c r="RMS462" s="1"/>
      <c r="RMT462" s="1"/>
      <c r="RMU462" s="1"/>
      <c r="RMV462" s="1"/>
      <c r="RMW462" s="1"/>
      <c r="RMX462" s="1"/>
      <c r="RMY462" s="1"/>
      <c r="RMZ462" s="1"/>
      <c r="RNA462" s="1"/>
      <c r="RNB462" s="1"/>
      <c r="RNC462" s="1"/>
      <c r="RND462" s="1"/>
      <c r="RNE462" s="1"/>
      <c r="RNF462" s="1"/>
      <c r="RNG462" s="1"/>
      <c r="RNH462" s="1"/>
      <c r="RNI462" s="1"/>
      <c r="RNJ462" s="1"/>
      <c r="RNK462" s="1"/>
      <c r="RNL462" s="1"/>
      <c r="RNM462" s="1"/>
      <c r="RNN462" s="1"/>
      <c r="RNO462" s="1"/>
      <c r="RNP462" s="1"/>
      <c r="RNQ462" s="1"/>
      <c r="RNR462" s="1"/>
      <c r="RNS462" s="1"/>
      <c r="RNT462" s="1"/>
      <c r="RNU462" s="1"/>
      <c r="RNV462" s="1"/>
      <c r="RNW462" s="1"/>
      <c r="RNX462" s="1"/>
      <c r="RNY462" s="1"/>
      <c r="RNZ462" s="1"/>
      <c r="ROA462" s="1"/>
      <c r="ROB462" s="1"/>
      <c r="ROC462" s="1"/>
      <c r="ROD462" s="1"/>
      <c r="ROE462" s="1"/>
      <c r="ROF462" s="1"/>
      <c r="ROG462" s="1"/>
      <c r="ROH462" s="1"/>
      <c r="ROI462" s="1"/>
      <c r="ROJ462" s="1"/>
      <c r="ROK462" s="1"/>
      <c r="ROL462" s="1"/>
      <c r="ROM462" s="1"/>
      <c r="RON462" s="1"/>
      <c r="ROO462" s="1"/>
      <c r="ROP462" s="1"/>
      <c r="ROQ462" s="1"/>
      <c r="ROR462" s="1"/>
      <c r="ROS462" s="1"/>
      <c r="ROT462" s="1"/>
      <c r="ROU462" s="1"/>
      <c r="ROV462" s="1"/>
      <c r="ROW462" s="1"/>
      <c r="ROX462" s="1"/>
      <c r="ROY462" s="1"/>
      <c r="ROZ462" s="1"/>
      <c r="RPA462" s="1"/>
      <c r="RPB462" s="1"/>
      <c r="RPC462" s="1"/>
      <c r="RPD462" s="1"/>
      <c r="RPE462" s="1"/>
      <c r="RPF462" s="1"/>
      <c r="RPG462" s="1"/>
      <c r="RPH462" s="1"/>
      <c r="RPI462" s="1"/>
      <c r="RPJ462" s="1"/>
      <c r="RPK462" s="1"/>
      <c r="RPL462" s="1"/>
      <c r="RPM462" s="1"/>
      <c r="RPN462" s="1"/>
      <c r="RPO462" s="1"/>
      <c r="RPP462" s="1"/>
      <c r="RPQ462" s="1"/>
      <c r="RPR462" s="1"/>
      <c r="RPS462" s="1"/>
      <c r="RPT462" s="1"/>
      <c r="RPU462" s="1"/>
      <c r="RPV462" s="1"/>
      <c r="RPW462" s="1"/>
      <c r="RPX462" s="1"/>
      <c r="RPY462" s="1"/>
      <c r="RPZ462" s="1"/>
      <c r="RQA462" s="1"/>
      <c r="RQB462" s="1"/>
      <c r="RQC462" s="1"/>
      <c r="RQD462" s="1"/>
      <c r="RQE462" s="1"/>
      <c r="RQF462" s="1"/>
      <c r="RQG462" s="1"/>
      <c r="RQH462" s="1"/>
      <c r="RQI462" s="1"/>
      <c r="RQJ462" s="1"/>
      <c r="RQK462" s="1"/>
      <c r="RQL462" s="1"/>
      <c r="RQM462" s="1"/>
      <c r="RQN462" s="1"/>
      <c r="RQO462" s="1"/>
      <c r="RQP462" s="1"/>
      <c r="RQQ462" s="1"/>
      <c r="RQR462" s="1"/>
      <c r="RQS462" s="1"/>
      <c r="RQT462" s="1"/>
      <c r="RQU462" s="1"/>
      <c r="RQV462" s="1"/>
      <c r="RQW462" s="1"/>
      <c r="RQX462" s="1"/>
      <c r="RQY462" s="1"/>
      <c r="RQZ462" s="1"/>
      <c r="RRA462" s="1"/>
      <c r="RRB462" s="1"/>
      <c r="RRC462" s="1"/>
      <c r="RRD462" s="1"/>
      <c r="RRE462" s="1"/>
      <c r="RRF462" s="1"/>
      <c r="RRG462" s="1"/>
      <c r="RRH462" s="1"/>
      <c r="RRI462" s="1"/>
      <c r="RRJ462" s="1"/>
      <c r="RRK462" s="1"/>
      <c r="RRL462" s="1"/>
      <c r="RRM462" s="1"/>
      <c r="RRN462" s="1"/>
      <c r="RRO462" s="1"/>
      <c r="RRP462" s="1"/>
      <c r="RRQ462" s="1"/>
      <c r="RRR462" s="1"/>
      <c r="RRS462" s="1"/>
      <c r="RRT462" s="1"/>
      <c r="RRU462" s="1"/>
      <c r="RRV462" s="1"/>
      <c r="RRW462" s="1"/>
      <c r="RRX462" s="1"/>
      <c r="RRY462" s="1"/>
      <c r="RRZ462" s="1"/>
      <c r="RSA462" s="1"/>
      <c r="RSB462" s="1"/>
      <c r="RSC462" s="1"/>
      <c r="RSD462" s="1"/>
      <c r="RSE462" s="1"/>
      <c r="RSF462" s="1"/>
      <c r="RSG462" s="1"/>
      <c r="RSH462" s="1"/>
      <c r="RSI462" s="1"/>
      <c r="RSJ462" s="1"/>
      <c r="RSK462" s="1"/>
      <c r="RSL462" s="1"/>
      <c r="RSM462" s="1"/>
      <c r="RSN462" s="1"/>
      <c r="RSO462" s="1"/>
      <c r="RSP462" s="1"/>
      <c r="RSQ462" s="1"/>
      <c r="RSR462" s="1"/>
      <c r="RSS462" s="1"/>
      <c r="RST462" s="1"/>
      <c r="RSU462" s="1"/>
      <c r="RSV462" s="1"/>
      <c r="RSW462" s="1"/>
      <c r="RSX462" s="1"/>
      <c r="RSY462" s="1"/>
      <c r="RSZ462" s="1"/>
      <c r="RTA462" s="1"/>
      <c r="RTB462" s="1"/>
      <c r="RTC462" s="1"/>
      <c r="RTD462" s="1"/>
      <c r="RTE462" s="1"/>
      <c r="RTF462" s="1"/>
      <c r="RTG462" s="1"/>
      <c r="RTH462" s="1"/>
      <c r="RTI462" s="1"/>
      <c r="RTJ462" s="1"/>
      <c r="RTK462" s="1"/>
      <c r="RTL462" s="1"/>
      <c r="RTM462" s="1"/>
      <c r="RTN462" s="1"/>
      <c r="RTO462" s="1"/>
      <c r="RTP462" s="1"/>
      <c r="RTQ462" s="1"/>
      <c r="RTR462" s="1"/>
      <c r="RTS462" s="1"/>
      <c r="RTT462" s="1"/>
      <c r="RTU462" s="1"/>
      <c r="RTV462" s="1"/>
      <c r="RTW462" s="1"/>
      <c r="RTX462" s="1"/>
      <c r="RTY462" s="1"/>
      <c r="RTZ462" s="1"/>
      <c r="RUA462" s="1"/>
      <c r="RUB462" s="1"/>
      <c r="RUC462" s="1"/>
      <c r="RUD462" s="1"/>
      <c r="RUE462" s="1"/>
      <c r="RUF462" s="1"/>
      <c r="RUG462" s="1"/>
      <c r="RUH462" s="1"/>
      <c r="RUI462" s="1"/>
      <c r="RUJ462" s="1"/>
      <c r="RUK462" s="1"/>
      <c r="RUL462" s="1"/>
      <c r="RUM462" s="1"/>
      <c r="RUN462" s="1"/>
      <c r="RUO462" s="1"/>
      <c r="RUP462" s="1"/>
      <c r="RUQ462" s="1"/>
      <c r="RUR462" s="1"/>
      <c r="RUS462" s="1"/>
      <c r="RUT462" s="1"/>
      <c r="RUU462" s="1"/>
      <c r="RUV462" s="1"/>
      <c r="RUW462" s="1"/>
      <c r="RUX462" s="1"/>
      <c r="RUY462" s="1"/>
      <c r="RUZ462" s="1"/>
      <c r="RVA462" s="1"/>
      <c r="RVB462" s="1"/>
      <c r="RVC462" s="1"/>
      <c r="RVD462" s="1"/>
      <c r="RVE462" s="1"/>
      <c r="RVF462" s="1"/>
      <c r="RVG462" s="1"/>
      <c r="RVH462" s="1"/>
      <c r="RVI462" s="1"/>
      <c r="RVJ462" s="1"/>
      <c r="RVK462" s="1"/>
      <c r="RVL462" s="1"/>
      <c r="RVM462" s="1"/>
      <c r="RVN462" s="1"/>
      <c r="RVO462" s="1"/>
      <c r="RVP462" s="1"/>
      <c r="RVQ462" s="1"/>
      <c r="RVR462" s="1"/>
      <c r="RVS462" s="1"/>
      <c r="RVT462" s="1"/>
      <c r="RVU462" s="1"/>
      <c r="RVV462" s="1"/>
      <c r="RVW462" s="1"/>
      <c r="RVX462" s="1"/>
      <c r="RVY462" s="1"/>
      <c r="RVZ462" s="1"/>
      <c r="RWA462" s="1"/>
      <c r="RWB462" s="1"/>
      <c r="RWC462" s="1"/>
      <c r="RWD462" s="1"/>
      <c r="RWE462" s="1"/>
      <c r="RWF462" s="1"/>
      <c r="RWG462" s="1"/>
      <c r="RWH462" s="1"/>
      <c r="RWI462" s="1"/>
      <c r="RWJ462" s="1"/>
      <c r="RWK462" s="1"/>
      <c r="RWL462" s="1"/>
      <c r="RWM462" s="1"/>
      <c r="RWN462" s="1"/>
      <c r="RWO462" s="1"/>
      <c r="RWP462" s="1"/>
      <c r="RWQ462" s="1"/>
      <c r="RWR462" s="1"/>
      <c r="RWS462" s="1"/>
      <c r="RWT462" s="1"/>
      <c r="RWU462" s="1"/>
      <c r="RWV462" s="1"/>
      <c r="RWW462" s="1"/>
      <c r="RWX462" s="1"/>
      <c r="RWY462" s="1"/>
      <c r="RWZ462" s="1"/>
      <c r="RXA462" s="1"/>
      <c r="RXB462" s="1"/>
      <c r="RXC462" s="1"/>
      <c r="RXD462" s="1"/>
      <c r="RXE462" s="1"/>
      <c r="RXF462" s="1"/>
      <c r="RXG462" s="1"/>
      <c r="RXH462" s="1"/>
      <c r="RXI462" s="1"/>
      <c r="RXJ462" s="1"/>
      <c r="RXK462" s="1"/>
      <c r="RXL462" s="1"/>
      <c r="RXM462" s="1"/>
      <c r="RXN462" s="1"/>
      <c r="RXO462" s="1"/>
      <c r="RXP462" s="1"/>
      <c r="RXQ462" s="1"/>
      <c r="RXR462" s="1"/>
      <c r="RXS462" s="1"/>
      <c r="RXT462" s="1"/>
      <c r="RXU462" s="1"/>
      <c r="RXV462" s="1"/>
      <c r="RXW462" s="1"/>
      <c r="RXX462" s="1"/>
      <c r="RXY462" s="1"/>
      <c r="RXZ462" s="1"/>
      <c r="RYA462" s="1"/>
      <c r="RYB462" s="1"/>
      <c r="RYC462" s="1"/>
      <c r="RYD462" s="1"/>
      <c r="RYE462" s="1"/>
      <c r="RYF462" s="1"/>
      <c r="RYG462" s="1"/>
      <c r="RYH462" s="1"/>
      <c r="RYI462" s="1"/>
      <c r="RYJ462" s="1"/>
      <c r="RYK462" s="1"/>
      <c r="RYL462" s="1"/>
      <c r="RYM462" s="1"/>
      <c r="RYN462" s="1"/>
      <c r="RYO462" s="1"/>
      <c r="RYP462" s="1"/>
      <c r="RYQ462" s="1"/>
      <c r="RYR462" s="1"/>
      <c r="RYS462" s="1"/>
      <c r="RYT462" s="1"/>
      <c r="RYU462" s="1"/>
      <c r="RYV462" s="1"/>
      <c r="RYW462" s="1"/>
      <c r="RYX462" s="1"/>
      <c r="RYY462" s="1"/>
      <c r="RYZ462" s="1"/>
      <c r="RZA462" s="1"/>
      <c r="RZB462" s="1"/>
      <c r="RZC462" s="1"/>
      <c r="RZD462" s="1"/>
      <c r="RZE462" s="1"/>
      <c r="RZF462" s="1"/>
      <c r="RZG462" s="1"/>
      <c r="RZH462" s="1"/>
      <c r="RZI462" s="1"/>
      <c r="RZJ462" s="1"/>
      <c r="RZK462" s="1"/>
      <c r="RZL462" s="1"/>
      <c r="RZM462" s="1"/>
      <c r="RZN462" s="1"/>
      <c r="RZO462" s="1"/>
      <c r="RZP462" s="1"/>
      <c r="RZQ462" s="1"/>
      <c r="RZR462" s="1"/>
      <c r="RZS462" s="1"/>
      <c r="RZT462" s="1"/>
      <c r="RZU462" s="1"/>
      <c r="RZV462" s="1"/>
      <c r="RZW462" s="1"/>
      <c r="RZX462" s="1"/>
      <c r="RZY462" s="1"/>
      <c r="RZZ462" s="1"/>
      <c r="SAA462" s="1"/>
      <c r="SAB462" s="1"/>
      <c r="SAC462" s="1"/>
      <c r="SAD462" s="1"/>
      <c r="SAE462" s="1"/>
      <c r="SAF462" s="1"/>
      <c r="SAG462" s="1"/>
      <c r="SAH462" s="1"/>
      <c r="SAI462" s="1"/>
      <c r="SAJ462" s="1"/>
      <c r="SAK462" s="1"/>
      <c r="SAL462" s="1"/>
      <c r="SAM462" s="1"/>
      <c r="SAN462" s="1"/>
      <c r="SAO462" s="1"/>
      <c r="SAP462" s="1"/>
      <c r="SAQ462" s="1"/>
      <c r="SAR462" s="1"/>
      <c r="SAS462" s="1"/>
      <c r="SAT462" s="1"/>
      <c r="SAU462" s="1"/>
      <c r="SAV462" s="1"/>
      <c r="SAW462" s="1"/>
      <c r="SAX462" s="1"/>
      <c r="SAY462" s="1"/>
      <c r="SAZ462" s="1"/>
      <c r="SBA462" s="1"/>
      <c r="SBB462" s="1"/>
      <c r="SBC462" s="1"/>
      <c r="SBD462" s="1"/>
      <c r="SBE462" s="1"/>
      <c r="SBF462" s="1"/>
      <c r="SBG462" s="1"/>
      <c r="SBH462" s="1"/>
      <c r="SBI462" s="1"/>
      <c r="SBJ462" s="1"/>
      <c r="SBK462" s="1"/>
      <c r="SBL462" s="1"/>
      <c r="SBM462" s="1"/>
      <c r="SBN462" s="1"/>
      <c r="SBO462" s="1"/>
      <c r="SBP462" s="1"/>
      <c r="SBQ462" s="1"/>
      <c r="SBR462" s="1"/>
      <c r="SBS462" s="1"/>
      <c r="SBT462" s="1"/>
      <c r="SBU462" s="1"/>
      <c r="SBV462" s="1"/>
      <c r="SBW462" s="1"/>
      <c r="SBX462" s="1"/>
      <c r="SBY462" s="1"/>
      <c r="SBZ462" s="1"/>
      <c r="SCA462" s="1"/>
      <c r="SCB462" s="1"/>
      <c r="SCC462" s="1"/>
      <c r="SCD462" s="1"/>
      <c r="SCE462" s="1"/>
      <c r="SCF462" s="1"/>
      <c r="SCG462" s="1"/>
      <c r="SCH462" s="1"/>
      <c r="SCI462" s="1"/>
      <c r="SCJ462" s="1"/>
      <c r="SCK462" s="1"/>
      <c r="SCL462" s="1"/>
      <c r="SCM462" s="1"/>
      <c r="SCN462" s="1"/>
      <c r="SCO462" s="1"/>
      <c r="SCP462" s="1"/>
      <c r="SCQ462" s="1"/>
      <c r="SCR462" s="1"/>
      <c r="SCS462" s="1"/>
      <c r="SCT462" s="1"/>
      <c r="SCU462" s="1"/>
      <c r="SCV462" s="1"/>
      <c r="SCW462" s="1"/>
      <c r="SCX462" s="1"/>
      <c r="SCY462" s="1"/>
      <c r="SCZ462" s="1"/>
      <c r="SDA462" s="1"/>
      <c r="SDB462" s="1"/>
      <c r="SDC462" s="1"/>
      <c r="SDD462" s="1"/>
      <c r="SDE462" s="1"/>
      <c r="SDF462" s="1"/>
      <c r="SDG462" s="1"/>
      <c r="SDH462" s="1"/>
      <c r="SDI462" s="1"/>
      <c r="SDJ462" s="1"/>
      <c r="SDK462" s="1"/>
      <c r="SDL462" s="1"/>
      <c r="SDM462" s="1"/>
      <c r="SDN462" s="1"/>
      <c r="SDO462" s="1"/>
      <c r="SDP462" s="1"/>
      <c r="SDQ462" s="1"/>
      <c r="SDR462" s="1"/>
      <c r="SDS462" s="1"/>
      <c r="SDT462" s="1"/>
      <c r="SDU462" s="1"/>
      <c r="SDV462" s="1"/>
      <c r="SDW462" s="1"/>
      <c r="SDX462" s="1"/>
      <c r="SDY462" s="1"/>
      <c r="SDZ462" s="1"/>
      <c r="SEA462" s="1"/>
      <c r="SEB462" s="1"/>
      <c r="SEC462" s="1"/>
      <c r="SED462" s="1"/>
      <c r="SEE462" s="1"/>
      <c r="SEF462" s="1"/>
      <c r="SEG462" s="1"/>
      <c r="SEH462" s="1"/>
      <c r="SEI462" s="1"/>
      <c r="SEJ462" s="1"/>
      <c r="SEK462" s="1"/>
      <c r="SEL462" s="1"/>
      <c r="SEM462" s="1"/>
      <c r="SEN462" s="1"/>
      <c r="SEO462" s="1"/>
      <c r="SEP462" s="1"/>
      <c r="SEQ462" s="1"/>
      <c r="SER462" s="1"/>
      <c r="SES462" s="1"/>
      <c r="SET462" s="1"/>
      <c r="SEU462" s="1"/>
      <c r="SEV462" s="1"/>
      <c r="SEW462" s="1"/>
      <c r="SEX462" s="1"/>
      <c r="SEY462" s="1"/>
      <c r="SEZ462" s="1"/>
      <c r="SFA462" s="1"/>
      <c r="SFB462" s="1"/>
      <c r="SFC462" s="1"/>
      <c r="SFD462" s="1"/>
      <c r="SFE462" s="1"/>
      <c r="SFF462" s="1"/>
      <c r="SFG462" s="1"/>
      <c r="SFH462" s="1"/>
      <c r="SFI462" s="1"/>
      <c r="SFJ462" s="1"/>
      <c r="SFK462" s="1"/>
      <c r="SFL462" s="1"/>
      <c r="SFM462" s="1"/>
      <c r="SFN462" s="1"/>
      <c r="SFO462" s="1"/>
      <c r="SFP462" s="1"/>
      <c r="SFQ462" s="1"/>
      <c r="SFR462" s="1"/>
      <c r="SFS462" s="1"/>
      <c r="SFT462" s="1"/>
      <c r="SFU462" s="1"/>
      <c r="SFV462" s="1"/>
      <c r="SFW462" s="1"/>
      <c r="SFX462" s="1"/>
      <c r="SFY462" s="1"/>
      <c r="SFZ462" s="1"/>
      <c r="SGA462" s="1"/>
      <c r="SGB462" s="1"/>
      <c r="SGC462" s="1"/>
      <c r="SGD462" s="1"/>
      <c r="SGE462" s="1"/>
      <c r="SGF462" s="1"/>
      <c r="SGG462" s="1"/>
      <c r="SGH462" s="1"/>
      <c r="SGI462" s="1"/>
      <c r="SGJ462" s="1"/>
      <c r="SGK462" s="1"/>
      <c r="SGL462" s="1"/>
      <c r="SGM462" s="1"/>
      <c r="SGN462" s="1"/>
      <c r="SGO462" s="1"/>
      <c r="SGP462" s="1"/>
      <c r="SGQ462" s="1"/>
      <c r="SGR462" s="1"/>
      <c r="SGS462" s="1"/>
      <c r="SGT462" s="1"/>
      <c r="SGU462" s="1"/>
      <c r="SGV462" s="1"/>
      <c r="SGW462" s="1"/>
      <c r="SGX462" s="1"/>
      <c r="SGY462" s="1"/>
      <c r="SGZ462" s="1"/>
      <c r="SHA462" s="1"/>
      <c r="SHB462" s="1"/>
      <c r="SHC462" s="1"/>
      <c r="SHD462" s="1"/>
      <c r="SHE462" s="1"/>
      <c r="SHF462" s="1"/>
      <c r="SHG462" s="1"/>
      <c r="SHH462" s="1"/>
      <c r="SHI462" s="1"/>
      <c r="SHJ462" s="1"/>
      <c r="SHK462" s="1"/>
      <c r="SHL462" s="1"/>
      <c r="SHM462" s="1"/>
      <c r="SHN462" s="1"/>
      <c r="SHO462" s="1"/>
      <c r="SHP462" s="1"/>
      <c r="SHQ462" s="1"/>
      <c r="SHR462" s="1"/>
      <c r="SHS462" s="1"/>
      <c r="SHT462" s="1"/>
      <c r="SHU462" s="1"/>
      <c r="SHV462" s="1"/>
      <c r="SHW462" s="1"/>
      <c r="SHX462" s="1"/>
      <c r="SHY462" s="1"/>
      <c r="SHZ462" s="1"/>
      <c r="SIA462" s="1"/>
      <c r="SIB462" s="1"/>
      <c r="SIC462" s="1"/>
      <c r="SID462" s="1"/>
      <c r="SIE462" s="1"/>
      <c r="SIF462" s="1"/>
      <c r="SIG462" s="1"/>
      <c r="SIH462" s="1"/>
      <c r="SII462" s="1"/>
      <c r="SIJ462" s="1"/>
      <c r="SIK462" s="1"/>
      <c r="SIL462" s="1"/>
      <c r="SIM462" s="1"/>
      <c r="SIN462" s="1"/>
      <c r="SIO462" s="1"/>
      <c r="SIP462" s="1"/>
      <c r="SIQ462" s="1"/>
      <c r="SIR462" s="1"/>
      <c r="SIS462" s="1"/>
      <c r="SIT462" s="1"/>
      <c r="SIU462" s="1"/>
      <c r="SIV462" s="1"/>
      <c r="SIW462" s="1"/>
      <c r="SIX462" s="1"/>
      <c r="SIY462" s="1"/>
      <c r="SIZ462" s="1"/>
      <c r="SJA462" s="1"/>
      <c r="SJB462" s="1"/>
      <c r="SJC462" s="1"/>
      <c r="SJD462" s="1"/>
      <c r="SJE462" s="1"/>
      <c r="SJF462" s="1"/>
      <c r="SJG462" s="1"/>
      <c r="SJH462" s="1"/>
      <c r="SJI462" s="1"/>
      <c r="SJJ462" s="1"/>
      <c r="SJK462" s="1"/>
      <c r="SJL462" s="1"/>
      <c r="SJM462" s="1"/>
      <c r="SJN462" s="1"/>
      <c r="SJO462" s="1"/>
      <c r="SJP462" s="1"/>
      <c r="SJQ462" s="1"/>
      <c r="SJR462" s="1"/>
      <c r="SJS462" s="1"/>
      <c r="SJT462" s="1"/>
      <c r="SJU462" s="1"/>
      <c r="SJV462" s="1"/>
      <c r="SJW462" s="1"/>
      <c r="SJX462" s="1"/>
      <c r="SJY462" s="1"/>
      <c r="SJZ462" s="1"/>
      <c r="SKA462" s="1"/>
      <c r="SKB462" s="1"/>
      <c r="SKC462" s="1"/>
      <c r="SKD462" s="1"/>
      <c r="SKE462" s="1"/>
      <c r="SKF462" s="1"/>
      <c r="SKG462" s="1"/>
      <c r="SKH462" s="1"/>
      <c r="SKI462" s="1"/>
      <c r="SKJ462" s="1"/>
      <c r="SKK462" s="1"/>
      <c r="SKL462" s="1"/>
      <c r="SKM462" s="1"/>
      <c r="SKN462" s="1"/>
      <c r="SKO462" s="1"/>
      <c r="SKP462" s="1"/>
      <c r="SKQ462" s="1"/>
      <c r="SKR462" s="1"/>
      <c r="SKS462" s="1"/>
      <c r="SKT462" s="1"/>
      <c r="SKU462" s="1"/>
      <c r="SKV462" s="1"/>
      <c r="SKW462" s="1"/>
      <c r="SKX462" s="1"/>
      <c r="SKY462" s="1"/>
      <c r="SKZ462" s="1"/>
      <c r="SLA462" s="1"/>
      <c r="SLB462" s="1"/>
      <c r="SLC462" s="1"/>
      <c r="SLD462" s="1"/>
      <c r="SLE462" s="1"/>
      <c r="SLF462" s="1"/>
      <c r="SLG462" s="1"/>
      <c r="SLH462" s="1"/>
      <c r="SLI462" s="1"/>
      <c r="SLJ462" s="1"/>
      <c r="SLK462" s="1"/>
      <c r="SLL462" s="1"/>
      <c r="SLM462" s="1"/>
      <c r="SLN462" s="1"/>
      <c r="SLO462" s="1"/>
      <c r="SLP462" s="1"/>
      <c r="SLQ462" s="1"/>
      <c r="SLR462" s="1"/>
      <c r="SLS462" s="1"/>
      <c r="SLT462" s="1"/>
      <c r="SLU462" s="1"/>
      <c r="SLV462" s="1"/>
      <c r="SLW462" s="1"/>
      <c r="SLX462" s="1"/>
      <c r="SLY462" s="1"/>
      <c r="SLZ462" s="1"/>
      <c r="SMA462" s="1"/>
      <c r="SMB462" s="1"/>
      <c r="SMC462" s="1"/>
      <c r="SMD462" s="1"/>
      <c r="SME462" s="1"/>
      <c r="SMF462" s="1"/>
      <c r="SMG462" s="1"/>
      <c r="SMH462" s="1"/>
      <c r="SMI462" s="1"/>
      <c r="SMJ462" s="1"/>
      <c r="SMK462" s="1"/>
      <c r="SML462" s="1"/>
      <c r="SMM462" s="1"/>
      <c r="SMN462" s="1"/>
      <c r="SMO462" s="1"/>
      <c r="SMP462" s="1"/>
      <c r="SMQ462" s="1"/>
      <c r="SMR462" s="1"/>
      <c r="SMS462" s="1"/>
      <c r="SMT462" s="1"/>
      <c r="SMU462" s="1"/>
      <c r="SMV462" s="1"/>
      <c r="SMW462" s="1"/>
      <c r="SMX462" s="1"/>
      <c r="SMY462" s="1"/>
      <c r="SMZ462" s="1"/>
      <c r="SNA462" s="1"/>
      <c r="SNB462" s="1"/>
      <c r="SNC462" s="1"/>
      <c r="SND462" s="1"/>
      <c r="SNE462" s="1"/>
      <c r="SNF462" s="1"/>
      <c r="SNG462" s="1"/>
      <c r="SNH462" s="1"/>
      <c r="SNI462" s="1"/>
      <c r="SNJ462" s="1"/>
      <c r="SNK462" s="1"/>
      <c r="SNL462" s="1"/>
      <c r="SNM462" s="1"/>
      <c r="SNN462" s="1"/>
      <c r="SNO462" s="1"/>
      <c r="SNP462" s="1"/>
      <c r="SNQ462" s="1"/>
      <c r="SNR462" s="1"/>
      <c r="SNS462" s="1"/>
      <c r="SNT462" s="1"/>
      <c r="SNU462" s="1"/>
      <c r="SNV462" s="1"/>
      <c r="SNW462" s="1"/>
      <c r="SNX462" s="1"/>
      <c r="SNY462" s="1"/>
      <c r="SNZ462" s="1"/>
      <c r="SOA462" s="1"/>
      <c r="SOB462" s="1"/>
      <c r="SOC462" s="1"/>
      <c r="SOD462" s="1"/>
      <c r="SOE462" s="1"/>
      <c r="SOF462" s="1"/>
      <c r="SOG462" s="1"/>
      <c r="SOH462" s="1"/>
      <c r="SOI462" s="1"/>
      <c r="SOJ462" s="1"/>
      <c r="SOK462" s="1"/>
      <c r="SOL462" s="1"/>
      <c r="SOM462" s="1"/>
      <c r="SON462" s="1"/>
      <c r="SOO462" s="1"/>
      <c r="SOP462" s="1"/>
      <c r="SOQ462" s="1"/>
      <c r="SOR462" s="1"/>
      <c r="SOS462" s="1"/>
      <c r="SOT462" s="1"/>
      <c r="SOU462" s="1"/>
      <c r="SOV462" s="1"/>
      <c r="SOW462" s="1"/>
      <c r="SOX462" s="1"/>
      <c r="SOY462" s="1"/>
      <c r="SOZ462" s="1"/>
      <c r="SPA462" s="1"/>
      <c r="SPB462" s="1"/>
      <c r="SPC462" s="1"/>
      <c r="SPD462" s="1"/>
      <c r="SPE462" s="1"/>
      <c r="SPF462" s="1"/>
      <c r="SPG462" s="1"/>
      <c r="SPH462" s="1"/>
      <c r="SPI462" s="1"/>
      <c r="SPJ462" s="1"/>
      <c r="SPK462" s="1"/>
      <c r="SPL462" s="1"/>
      <c r="SPM462" s="1"/>
      <c r="SPN462" s="1"/>
      <c r="SPO462" s="1"/>
      <c r="SPP462" s="1"/>
      <c r="SPQ462" s="1"/>
      <c r="SPR462" s="1"/>
      <c r="SPS462" s="1"/>
      <c r="SPT462" s="1"/>
      <c r="SPU462" s="1"/>
      <c r="SPV462" s="1"/>
      <c r="SPW462" s="1"/>
      <c r="SPX462" s="1"/>
      <c r="SPY462" s="1"/>
      <c r="SPZ462" s="1"/>
      <c r="SQA462" s="1"/>
      <c r="SQB462" s="1"/>
      <c r="SQC462" s="1"/>
      <c r="SQD462" s="1"/>
      <c r="SQE462" s="1"/>
      <c r="SQF462" s="1"/>
      <c r="SQG462" s="1"/>
      <c r="SQH462" s="1"/>
      <c r="SQI462" s="1"/>
      <c r="SQJ462" s="1"/>
      <c r="SQK462" s="1"/>
      <c r="SQL462" s="1"/>
      <c r="SQM462" s="1"/>
      <c r="SQN462" s="1"/>
      <c r="SQO462" s="1"/>
      <c r="SQP462" s="1"/>
      <c r="SQQ462" s="1"/>
      <c r="SQR462" s="1"/>
      <c r="SQS462" s="1"/>
      <c r="SQT462" s="1"/>
      <c r="SQU462" s="1"/>
      <c r="SQV462" s="1"/>
      <c r="SQW462" s="1"/>
      <c r="SQX462" s="1"/>
      <c r="SQY462" s="1"/>
      <c r="SQZ462" s="1"/>
      <c r="SRA462" s="1"/>
      <c r="SRB462" s="1"/>
      <c r="SRC462" s="1"/>
      <c r="SRD462" s="1"/>
      <c r="SRE462" s="1"/>
      <c r="SRF462" s="1"/>
      <c r="SRG462" s="1"/>
      <c r="SRH462" s="1"/>
      <c r="SRI462" s="1"/>
      <c r="SRJ462" s="1"/>
      <c r="SRK462" s="1"/>
      <c r="SRL462" s="1"/>
      <c r="SRM462" s="1"/>
      <c r="SRN462" s="1"/>
      <c r="SRO462" s="1"/>
      <c r="SRP462" s="1"/>
      <c r="SRQ462" s="1"/>
      <c r="SRR462" s="1"/>
      <c r="SRS462" s="1"/>
      <c r="SRT462" s="1"/>
      <c r="SRU462" s="1"/>
      <c r="SRV462" s="1"/>
      <c r="SRW462" s="1"/>
      <c r="SRX462" s="1"/>
      <c r="SRY462" s="1"/>
      <c r="SRZ462" s="1"/>
      <c r="SSA462" s="1"/>
      <c r="SSB462" s="1"/>
      <c r="SSC462" s="1"/>
      <c r="SSD462" s="1"/>
      <c r="SSE462" s="1"/>
      <c r="SSF462" s="1"/>
      <c r="SSG462" s="1"/>
      <c r="SSH462" s="1"/>
      <c r="SSI462" s="1"/>
      <c r="SSJ462" s="1"/>
      <c r="SSK462" s="1"/>
      <c r="SSL462" s="1"/>
      <c r="SSM462" s="1"/>
      <c r="SSN462" s="1"/>
      <c r="SSO462" s="1"/>
      <c r="SSP462" s="1"/>
      <c r="SSQ462" s="1"/>
      <c r="SSR462" s="1"/>
      <c r="SSS462" s="1"/>
      <c r="SST462" s="1"/>
      <c r="SSU462" s="1"/>
      <c r="SSV462" s="1"/>
      <c r="SSW462" s="1"/>
      <c r="SSX462" s="1"/>
      <c r="SSY462" s="1"/>
      <c r="SSZ462" s="1"/>
      <c r="STA462" s="1"/>
      <c r="STB462" s="1"/>
      <c r="STC462" s="1"/>
      <c r="STD462" s="1"/>
      <c r="STE462" s="1"/>
      <c r="STF462" s="1"/>
      <c r="STG462" s="1"/>
      <c r="STH462" s="1"/>
      <c r="STI462" s="1"/>
      <c r="STJ462" s="1"/>
      <c r="STK462" s="1"/>
      <c r="STL462" s="1"/>
      <c r="STM462" s="1"/>
      <c r="STN462" s="1"/>
      <c r="STO462" s="1"/>
      <c r="STP462" s="1"/>
      <c r="STQ462" s="1"/>
      <c r="STR462" s="1"/>
      <c r="STS462" s="1"/>
      <c r="STT462" s="1"/>
      <c r="STU462" s="1"/>
      <c r="STV462" s="1"/>
      <c r="STW462" s="1"/>
      <c r="STX462" s="1"/>
      <c r="STY462" s="1"/>
      <c r="STZ462" s="1"/>
      <c r="SUA462" s="1"/>
      <c r="SUB462" s="1"/>
      <c r="SUC462" s="1"/>
      <c r="SUD462" s="1"/>
      <c r="SUE462" s="1"/>
      <c r="SUF462" s="1"/>
      <c r="SUG462" s="1"/>
      <c r="SUH462" s="1"/>
      <c r="SUI462" s="1"/>
      <c r="SUJ462" s="1"/>
      <c r="SUK462" s="1"/>
      <c r="SUL462" s="1"/>
      <c r="SUM462" s="1"/>
      <c r="SUN462" s="1"/>
      <c r="SUO462" s="1"/>
      <c r="SUP462" s="1"/>
      <c r="SUQ462" s="1"/>
      <c r="SUR462" s="1"/>
      <c r="SUS462" s="1"/>
      <c r="SUT462" s="1"/>
      <c r="SUU462" s="1"/>
      <c r="SUV462" s="1"/>
      <c r="SUW462" s="1"/>
      <c r="SUX462" s="1"/>
      <c r="SUY462" s="1"/>
      <c r="SUZ462" s="1"/>
      <c r="SVA462" s="1"/>
      <c r="SVB462" s="1"/>
      <c r="SVC462" s="1"/>
      <c r="SVD462" s="1"/>
      <c r="SVE462" s="1"/>
      <c r="SVF462" s="1"/>
      <c r="SVG462" s="1"/>
      <c r="SVH462" s="1"/>
      <c r="SVI462" s="1"/>
      <c r="SVJ462" s="1"/>
      <c r="SVK462" s="1"/>
      <c r="SVL462" s="1"/>
      <c r="SVM462" s="1"/>
      <c r="SVN462" s="1"/>
      <c r="SVO462" s="1"/>
      <c r="SVP462" s="1"/>
      <c r="SVQ462" s="1"/>
      <c r="SVR462" s="1"/>
      <c r="SVS462" s="1"/>
      <c r="SVT462" s="1"/>
      <c r="SVU462" s="1"/>
      <c r="SVV462" s="1"/>
      <c r="SVW462" s="1"/>
      <c r="SVX462" s="1"/>
      <c r="SVY462" s="1"/>
      <c r="SVZ462" s="1"/>
      <c r="SWA462" s="1"/>
      <c r="SWB462" s="1"/>
      <c r="SWC462" s="1"/>
      <c r="SWD462" s="1"/>
      <c r="SWE462" s="1"/>
      <c r="SWF462" s="1"/>
      <c r="SWG462" s="1"/>
      <c r="SWH462" s="1"/>
      <c r="SWI462" s="1"/>
      <c r="SWJ462" s="1"/>
      <c r="SWK462" s="1"/>
      <c r="SWL462" s="1"/>
      <c r="SWM462" s="1"/>
      <c r="SWN462" s="1"/>
      <c r="SWO462" s="1"/>
      <c r="SWP462" s="1"/>
      <c r="SWQ462" s="1"/>
      <c r="SWR462" s="1"/>
      <c r="SWS462" s="1"/>
      <c r="SWT462" s="1"/>
      <c r="SWU462" s="1"/>
      <c r="SWV462" s="1"/>
      <c r="SWW462" s="1"/>
      <c r="SWX462" s="1"/>
      <c r="SWY462" s="1"/>
      <c r="SWZ462" s="1"/>
      <c r="SXA462" s="1"/>
      <c r="SXB462" s="1"/>
      <c r="SXC462" s="1"/>
      <c r="SXD462" s="1"/>
      <c r="SXE462" s="1"/>
      <c r="SXF462" s="1"/>
      <c r="SXG462" s="1"/>
      <c r="SXH462" s="1"/>
      <c r="SXI462" s="1"/>
      <c r="SXJ462" s="1"/>
      <c r="SXK462" s="1"/>
      <c r="SXL462" s="1"/>
      <c r="SXM462" s="1"/>
      <c r="SXN462" s="1"/>
      <c r="SXO462" s="1"/>
      <c r="SXP462" s="1"/>
      <c r="SXQ462" s="1"/>
      <c r="SXR462" s="1"/>
      <c r="SXS462" s="1"/>
      <c r="SXT462" s="1"/>
      <c r="SXU462" s="1"/>
      <c r="SXV462" s="1"/>
      <c r="SXW462" s="1"/>
      <c r="SXX462" s="1"/>
      <c r="SXY462" s="1"/>
      <c r="SXZ462" s="1"/>
      <c r="SYA462" s="1"/>
      <c r="SYB462" s="1"/>
      <c r="SYC462" s="1"/>
      <c r="SYD462" s="1"/>
      <c r="SYE462" s="1"/>
      <c r="SYF462" s="1"/>
      <c r="SYG462" s="1"/>
      <c r="SYH462" s="1"/>
      <c r="SYI462" s="1"/>
      <c r="SYJ462" s="1"/>
      <c r="SYK462" s="1"/>
      <c r="SYL462" s="1"/>
      <c r="SYM462" s="1"/>
      <c r="SYN462" s="1"/>
      <c r="SYO462" s="1"/>
      <c r="SYP462" s="1"/>
      <c r="SYQ462" s="1"/>
      <c r="SYR462" s="1"/>
      <c r="SYS462" s="1"/>
      <c r="SYT462" s="1"/>
      <c r="SYU462" s="1"/>
      <c r="SYV462" s="1"/>
      <c r="SYW462" s="1"/>
      <c r="SYX462" s="1"/>
      <c r="SYY462" s="1"/>
      <c r="SYZ462" s="1"/>
      <c r="SZA462" s="1"/>
      <c r="SZB462" s="1"/>
      <c r="SZC462" s="1"/>
      <c r="SZD462" s="1"/>
      <c r="SZE462" s="1"/>
      <c r="SZF462" s="1"/>
      <c r="SZG462" s="1"/>
      <c r="SZH462" s="1"/>
      <c r="SZI462" s="1"/>
      <c r="SZJ462" s="1"/>
      <c r="SZK462" s="1"/>
      <c r="SZL462" s="1"/>
      <c r="SZM462" s="1"/>
      <c r="SZN462" s="1"/>
      <c r="SZO462" s="1"/>
      <c r="SZP462" s="1"/>
      <c r="SZQ462" s="1"/>
      <c r="SZR462" s="1"/>
      <c r="SZS462" s="1"/>
      <c r="SZT462" s="1"/>
      <c r="SZU462" s="1"/>
      <c r="SZV462" s="1"/>
      <c r="SZW462" s="1"/>
      <c r="SZX462" s="1"/>
      <c r="SZY462" s="1"/>
      <c r="SZZ462" s="1"/>
      <c r="TAA462" s="1"/>
      <c r="TAB462" s="1"/>
      <c r="TAC462" s="1"/>
      <c r="TAD462" s="1"/>
      <c r="TAE462" s="1"/>
      <c r="TAF462" s="1"/>
      <c r="TAG462" s="1"/>
      <c r="TAH462" s="1"/>
      <c r="TAI462" s="1"/>
      <c r="TAJ462" s="1"/>
      <c r="TAK462" s="1"/>
      <c r="TAL462" s="1"/>
      <c r="TAM462" s="1"/>
      <c r="TAN462" s="1"/>
      <c r="TAO462" s="1"/>
      <c r="TAP462" s="1"/>
      <c r="TAQ462" s="1"/>
      <c r="TAR462" s="1"/>
      <c r="TAS462" s="1"/>
      <c r="TAT462" s="1"/>
      <c r="TAU462" s="1"/>
      <c r="TAV462" s="1"/>
      <c r="TAW462" s="1"/>
      <c r="TAX462" s="1"/>
      <c r="TAY462" s="1"/>
      <c r="TAZ462" s="1"/>
      <c r="TBA462" s="1"/>
      <c r="TBB462" s="1"/>
      <c r="TBC462" s="1"/>
      <c r="TBD462" s="1"/>
      <c r="TBE462" s="1"/>
      <c r="TBF462" s="1"/>
      <c r="TBG462" s="1"/>
      <c r="TBH462" s="1"/>
      <c r="TBI462" s="1"/>
      <c r="TBJ462" s="1"/>
      <c r="TBK462" s="1"/>
      <c r="TBL462" s="1"/>
      <c r="TBM462" s="1"/>
      <c r="TBN462" s="1"/>
      <c r="TBO462" s="1"/>
      <c r="TBP462" s="1"/>
      <c r="TBQ462" s="1"/>
      <c r="TBR462" s="1"/>
      <c r="TBS462" s="1"/>
      <c r="TBT462" s="1"/>
      <c r="TBU462" s="1"/>
      <c r="TBV462" s="1"/>
      <c r="TBW462" s="1"/>
      <c r="TBX462" s="1"/>
      <c r="TBY462" s="1"/>
      <c r="TBZ462" s="1"/>
      <c r="TCA462" s="1"/>
      <c r="TCB462" s="1"/>
      <c r="TCC462" s="1"/>
      <c r="TCD462" s="1"/>
      <c r="TCE462" s="1"/>
      <c r="TCF462" s="1"/>
      <c r="TCG462" s="1"/>
      <c r="TCH462" s="1"/>
      <c r="TCI462" s="1"/>
      <c r="TCJ462" s="1"/>
      <c r="TCK462" s="1"/>
      <c r="TCL462" s="1"/>
      <c r="TCM462" s="1"/>
      <c r="TCN462" s="1"/>
      <c r="TCO462" s="1"/>
      <c r="TCP462" s="1"/>
      <c r="TCQ462" s="1"/>
      <c r="TCR462" s="1"/>
      <c r="TCS462" s="1"/>
      <c r="TCT462" s="1"/>
      <c r="TCU462" s="1"/>
      <c r="TCV462" s="1"/>
      <c r="TCW462" s="1"/>
      <c r="TCX462" s="1"/>
      <c r="TCY462" s="1"/>
      <c r="TCZ462" s="1"/>
      <c r="TDA462" s="1"/>
      <c r="TDB462" s="1"/>
      <c r="TDC462" s="1"/>
      <c r="TDD462" s="1"/>
      <c r="TDE462" s="1"/>
      <c r="TDF462" s="1"/>
      <c r="TDG462" s="1"/>
      <c r="TDH462" s="1"/>
      <c r="TDI462" s="1"/>
      <c r="TDJ462" s="1"/>
      <c r="TDK462" s="1"/>
      <c r="TDL462" s="1"/>
      <c r="TDM462" s="1"/>
      <c r="TDN462" s="1"/>
      <c r="TDO462" s="1"/>
      <c r="TDP462" s="1"/>
      <c r="TDQ462" s="1"/>
      <c r="TDR462" s="1"/>
      <c r="TDS462" s="1"/>
      <c r="TDT462" s="1"/>
      <c r="TDU462" s="1"/>
      <c r="TDV462" s="1"/>
      <c r="TDW462" s="1"/>
      <c r="TDX462" s="1"/>
      <c r="TDY462" s="1"/>
      <c r="TDZ462" s="1"/>
      <c r="TEA462" s="1"/>
      <c r="TEB462" s="1"/>
      <c r="TEC462" s="1"/>
      <c r="TED462" s="1"/>
      <c r="TEE462" s="1"/>
      <c r="TEF462" s="1"/>
      <c r="TEG462" s="1"/>
      <c r="TEH462" s="1"/>
      <c r="TEI462" s="1"/>
      <c r="TEJ462" s="1"/>
      <c r="TEK462" s="1"/>
      <c r="TEL462" s="1"/>
      <c r="TEM462" s="1"/>
      <c r="TEN462" s="1"/>
      <c r="TEO462" s="1"/>
      <c r="TEP462" s="1"/>
      <c r="TEQ462" s="1"/>
      <c r="TER462" s="1"/>
      <c r="TES462" s="1"/>
      <c r="TET462" s="1"/>
      <c r="TEU462" s="1"/>
      <c r="TEV462" s="1"/>
      <c r="TEW462" s="1"/>
      <c r="TEX462" s="1"/>
      <c r="TEY462" s="1"/>
      <c r="TEZ462" s="1"/>
      <c r="TFA462" s="1"/>
      <c r="TFB462" s="1"/>
      <c r="TFC462" s="1"/>
      <c r="TFD462" s="1"/>
      <c r="TFE462" s="1"/>
      <c r="TFF462" s="1"/>
      <c r="TFG462" s="1"/>
      <c r="TFH462" s="1"/>
      <c r="TFI462" s="1"/>
      <c r="TFJ462" s="1"/>
      <c r="TFK462" s="1"/>
      <c r="TFL462" s="1"/>
      <c r="TFM462" s="1"/>
      <c r="TFN462" s="1"/>
      <c r="TFO462" s="1"/>
      <c r="TFP462" s="1"/>
      <c r="TFQ462" s="1"/>
      <c r="TFR462" s="1"/>
      <c r="TFS462" s="1"/>
      <c r="TFT462" s="1"/>
      <c r="TFU462" s="1"/>
      <c r="TFV462" s="1"/>
      <c r="TFW462" s="1"/>
      <c r="TFX462" s="1"/>
      <c r="TFY462" s="1"/>
      <c r="TFZ462" s="1"/>
      <c r="TGA462" s="1"/>
      <c r="TGB462" s="1"/>
      <c r="TGC462" s="1"/>
      <c r="TGD462" s="1"/>
      <c r="TGE462" s="1"/>
      <c r="TGF462" s="1"/>
      <c r="TGG462" s="1"/>
      <c r="TGH462" s="1"/>
      <c r="TGI462" s="1"/>
      <c r="TGJ462" s="1"/>
      <c r="TGK462" s="1"/>
      <c r="TGL462" s="1"/>
      <c r="TGM462" s="1"/>
      <c r="TGN462" s="1"/>
      <c r="TGO462" s="1"/>
      <c r="TGP462" s="1"/>
      <c r="TGQ462" s="1"/>
      <c r="TGR462" s="1"/>
      <c r="TGS462" s="1"/>
      <c r="TGT462" s="1"/>
      <c r="TGU462" s="1"/>
      <c r="TGV462" s="1"/>
      <c r="TGW462" s="1"/>
      <c r="TGX462" s="1"/>
      <c r="TGY462" s="1"/>
      <c r="TGZ462" s="1"/>
      <c r="THA462" s="1"/>
      <c r="THB462" s="1"/>
      <c r="THC462" s="1"/>
      <c r="THD462" s="1"/>
      <c r="THE462" s="1"/>
      <c r="THF462" s="1"/>
      <c r="THG462" s="1"/>
      <c r="THH462" s="1"/>
      <c r="THI462" s="1"/>
      <c r="THJ462" s="1"/>
      <c r="THK462" s="1"/>
      <c r="THL462" s="1"/>
      <c r="THM462" s="1"/>
      <c r="THN462" s="1"/>
      <c r="THO462" s="1"/>
      <c r="THP462" s="1"/>
      <c r="THQ462" s="1"/>
      <c r="THR462" s="1"/>
      <c r="THS462" s="1"/>
      <c r="THT462" s="1"/>
      <c r="THU462" s="1"/>
      <c r="THV462" s="1"/>
      <c r="THW462" s="1"/>
      <c r="THX462" s="1"/>
      <c r="THY462" s="1"/>
      <c r="THZ462" s="1"/>
      <c r="TIA462" s="1"/>
      <c r="TIB462" s="1"/>
      <c r="TIC462" s="1"/>
      <c r="TID462" s="1"/>
      <c r="TIE462" s="1"/>
      <c r="TIF462" s="1"/>
      <c r="TIG462" s="1"/>
      <c r="TIH462" s="1"/>
      <c r="TII462" s="1"/>
      <c r="TIJ462" s="1"/>
      <c r="TIK462" s="1"/>
      <c r="TIL462" s="1"/>
      <c r="TIM462" s="1"/>
      <c r="TIN462" s="1"/>
      <c r="TIO462" s="1"/>
      <c r="TIP462" s="1"/>
      <c r="TIQ462" s="1"/>
      <c r="TIR462" s="1"/>
      <c r="TIS462" s="1"/>
      <c r="TIT462" s="1"/>
      <c r="TIU462" s="1"/>
      <c r="TIV462" s="1"/>
      <c r="TIW462" s="1"/>
      <c r="TIX462" s="1"/>
      <c r="TIY462" s="1"/>
      <c r="TIZ462" s="1"/>
      <c r="TJA462" s="1"/>
      <c r="TJB462" s="1"/>
      <c r="TJC462" s="1"/>
      <c r="TJD462" s="1"/>
      <c r="TJE462" s="1"/>
      <c r="TJF462" s="1"/>
      <c r="TJG462" s="1"/>
      <c r="TJH462" s="1"/>
      <c r="TJI462" s="1"/>
      <c r="TJJ462" s="1"/>
      <c r="TJK462" s="1"/>
      <c r="TJL462" s="1"/>
      <c r="TJM462" s="1"/>
      <c r="TJN462" s="1"/>
      <c r="TJO462" s="1"/>
      <c r="TJP462" s="1"/>
      <c r="TJQ462" s="1"/>
      <c r="TJR462" s="1"/>
      <c r="TJS462" s="1"/>
      <c r="TJT462" s="1"/>
      <c r="TJU462" s="1"/>
      <c r="TJV462" s="1"/>
      <c r="TJW462" s="1"/>
      <c r="TJX462" s="1"/>
      <c r="TJY462" s="1"/>
      <c r="TJZ462" s="1"/>
      <c r="TKA462" s="1"/>
      <c r="TKB462" s="1"/>
      <c r="TKC462" s="1"/>
      <c r="TKD462" s="1"/>
      <c r="TKE462" s="1"/>
      <c r="TKF462" s="1"/>
      <c r="TKG462" s="1"/>
      <c r="TKH462" s="1"/>
      <c r="TKI462" s="1"/>
      <c r="TKJ462" s="1"/>
      <c r="TKK462" s="1"/>
      <c r="TKL462" s="1"/>
      <c r="TKM462" s="1"/>
      <c r="TKN462" s="1"/>
      <c r="TKO462" s="1"/>
      <c r="TKP462" s="1"/>
      <c r="TKQ462" s="1"/>
      <c r="TKR462" s="1"/>
      <c r="TKS462" s="1"/>
      <c r="TKT462" s="1"/>
      <c r="TKU462" s="1"/>
      <c r="TKV462" s="1"/>
      <c r="TKW462" s="1"/>
      <c r="TKX462" s="1"/>
      <c r="TKY462" s="1"/>
      <c r="TKZ462" s="1"/>
      <c r="TLA462" s="1"/>
      <c r="TLB462" s="1"/>
      <c r="TLC462" s="1"/>
      <c r="TLD462" s="1"/>
      <c r="TLE462" s="1"/>
      <c r="TLF462" s="1"/>
      <c r="TLG462" s="1"/>
      <c r="TLH462" s="1"/>
      <c r="TLI462" s="1"/>
      <c r="TLJ462" s="1"/>
      <c r="TLK462" s="1"/>
      <c r="TLL462" s="1"/>
      <c r="TLM462" s="1"/>
      <c r="TLN462" s="1"/>
      <c r="TLO462" s="1"/>
      <c r="TLP462" s="1"/>
      <c r="TLQ462" s="1"/>
      <c r="TLR462" s="1"/>
      <c r="TLS462" s="1"/>
      <c r="TLT462" s="1"/>
      <c r="TLU462" s="1"/>
      <c r="TLV462" s="1"/>
      <c r="TLW462" s="1"/>
      <c r="TLX462" s="1"/>
      <c r="TLY462" s="1"/>
      <c r="TLZ462" s="1"/>
      <c r="TMA462" s="1"/>
      <c r="TMB462" s="1"/>
      <c r="TMC462" s="1"/>
      <c r="TMD462" s="1"/>
      <c r="TME462" s="1"/>
      <c r="TMF462" s="1"/>
      <c r="TMG462" s="1"/>
      <c r="TMH462" s="1"/>
      <c r="TMI462" s="1"/>
      <c r="TMJ462" s="1"/>
      <c r="TMK462" s="1"/>
      <c r="TML462" s="1"/>
      <c r="TMM462" s="1"/>
      <c r="TMN462" s="1"/>
      <c r="TMO462" s="1"/>
      <c r="TMP462" s="1"/>
      <c r="TMQ462" s="1"/>
      <c r="TMR462" s="1"/>
      <c r="TMS462" s="1"/>
      <c r="TMT462" s="1"/>
      <c r="TMU462" s="1"/>
      <c r="TMV462" s="1"/>
      <c r="TMW462" s="1"/>
      <c r="TMX462" s="1"/>
      <c r="TMY462" s="1"/>
      <c r="TMZ462" s="1"/>
      <c r="TNA462" s="1"/>
      <c r="TNB462" s="1"/>
      <c r="TNC462" s="1"/>
      <c r="TND462" s="1"/>
      <c r="TNE462" s="1"/>
      <c r="TNF462" s="1"/>
      <c r="TNG462" s="1"/>
      <c r="TNH462" s="1"/>
      <c r="TNI462" s="1"/>
      <c r="TNJ462" s="1"/>
      <c r="TNK462" s="1"/>
      <c r="TNL462" s="1"/>
      <c r="TNM462" s="1"/>
      <c r="TNN462" s="1"/>
      <c r="TNO462" s="1"/>
      <c r="TNP462" s="1"/>
      <c r="TNQ462" s="1"/>
      <c r="TNR462" s="1"/>
      <c r="TNS462" s="1"/>
      <c r="TNT462" s="1"/>
      <c r="TNU462" s="1"/>
      <c r="TNV462" s="1"/>
      <c r="TNW462" s="1"/>
      <c r="TNX462" s="1"/>
      <c r="TNY462" s="1"/>
      <c r="TNZ462" s="1"/>
      <c r="TOA462" s="1"/>
      <c r="TOB462" s="1"/>
      <c r="TOC462" s="1"/>
      <c r="TOD462" s="1"/>
      <c r="TOE462" s="1"/>
      <c r="TOF462" s="1"/>
      <c r="TOG462" s="1"/>
      <c r="TOH462" s="1"/>
      <c r="TOI462" s="1"/>
      <c r="TOJ462" s="1"/>
      <c r="TOK462" s="1"/>
      <c r="TOL462" s="1"/>
      <c r="TOM462" s="1"/>
      <c r="TON462" s="1"/>
      <c r="TOO462" s="1"/>
      <c r="TOP462" s="1"/>
      <c r="TOQ462" s="1"/>
      <c r="TOR462" s="1"/>
      <c r="TOS462" s="1"/>
      <c r="TOT462" s="1"/>
      <c r="TOU462" s="1"/>
      <c r="TOV462" s="1"/>
      <c r="TOW462" s="1"/>
      <c r="TOX462" s="1"/>
      <c r="TOY462" s="1"/>
      <c r="TOZ462" s="1"/>
      <c r="TPA462" s="1"/>
      <c r="TPB462" s="1"/>
      <c r="TPC462" s="1"/>
      <c r="TPD462" s="1"/>
      <c r="TPE462" s="1"/>
      <c r="TPF462" s="1"/>
      <c r="TPG462" s="1"/>
      <c r="TPH462" s="1"/>
      <c r="TPI462" s="1"/>
      <c r="TPJ462" s="1"/>
      <c r="TPK462" s="1"/>
      <c r="TPL462" s="1"/>
      <c r="TPM462" s="1"/>
      <c r="TPN462" s="1"/>
      <c r="TPO462" s="1"/>
      <c r="TPP462" s="1"/>
      <c r="TPQ462" s="1"/>
      <c r="TPR462" s="1"/>
      <c r="TPS462" s="1"/>
      <c r="TPT462" s="1"/>
      <c r="TPU462" s="1"/>
      <c r="TPV462" s="1"/>
      <c r="TPW462" s="1"/>
      <c r="TPX462" s="1"/>
      <c r="TPY462" s="1"/>
      <c r="TPZ462" s="1"/>
      <c r="TQA462" s="1"/>
      <c r="TQB462" s="1"/>
      <c r="TQC462" s="1"/>
      <c r="TQD462" s="1"/>
      <c r="TQE462" s="1"/>
      <c r="TQF462" s="1"/>
      <c r="TQG462" s="1"/>
      <c r="TQH462" s="1"/>
      <c r="TQI462" s="1"/>
      <c r="TQJ462" s="1"/>
      <c r="TQK462" s="1"/>
      <c r="TQL462" s="1"/>
      <c r="TQM462" s="1"/>
      <c r="TQN462" s="1"/>
      <c r="TQO462" s="1"/>
      <c r="TQP462" s="1"/>
      <c r="TQQ462" s="1"/>
      <c r="TQR462" s="1"/>
      <c r="TQS462" s="1"/>
      <c r="TQT462" s="1"/>
      <c r="TQU462" s="1"/>
      <c r="TQV462" s="1"/>
      <c r="TQW462" s="1"/>
      <c r="TQX462" s="1"/>
      <c r="TQY462" s="1"/>
      <c r="TQZ462" s="1"/>
      <c r="TRA462" s="1"/>
      <c r="TRB462" s="1"/>
      <c r="TRC462" s="1"/>
      <c r="TRD462" s="1"/>
      <c r="TRE462" s="1"/>
      <c r="TRF462" s="1"/>
      <c r="TRG462" s="1"/>
      <c r="TRH462" s="1"/>
      <c r="TRI462" s="1"/>
      <c r="TRJ462" s="1"/>
      <c r="TRK462" s="1"/>
      <c r="TRL462" s="1"/>
      <c r="TRM462" s="1"/>
      <c r="TRN462" s="1"/>
      <c r="TRO462" s="1"/>
      <c r="TRP462" s="1"/>
      <c r="TRQ462" s="1"/>
      <c r="TRR462" s="1"/>
      <c r="TRS462" s="1"/>
      <c r="TRT462" s="1"/>
      <c r="TRU462" s="1"/>
      <c r="TRV462" s="1"/>
      <c r="TRW462" s="1"/>
      <c r="TRX462" s="1"/>
      <c r="TRY462" s="1"/>
      <c r="TRZ462" s="1"/>
      <c r="TSA462" s="1"/>
      <c r="TSB462" s="1"/>
      <c r="TSC462" s="1"/>
      <c r="TSD462" s="1"/>
      <c r="TSE462" s="1"/>
      <c r="TSF462" s="1"/>
      <c r="TSG462" s="1"/>
      <c r="TSH462" s="1"/>
      <c r="TSI462" s="1"/>
      <c r="TSJ462" s="1"/>
      <c r="TSK462" s="1"/>
      <c r="TSL462" s="1"/>
      <c r="TSM462" s="1"/>
      <c r="TSN462" s="1"/>
      <c r="TSO462" s="1"/>
      <c r="TSP462" s="1"/>
      <c r="TSQ462" s="1"/>
      <c r="TSR462" s="1"/>
      <c r="TSS462" s="1"/>
      <c r="TST462" s="1"/>
      <c r="TSU462" s="1"/>
      <c r="TSV462" s="1"/>
      <c r="TSW462" s="1"/>
      <c r="TSX462" s="1"/>
      <c r="TSY462" s="1"/>
      <c r="TSZ462" s="1"/>
      <c r="TTA462" s="1"/>
      <c r="TTB462" s="1"/>
      <c r="TTC462" s="1"/>
      <c r="TTD462" s="1"/>
      <c r="TTE462" s="1"/>
      <c r="TTF462" s="1"/>
      <c r="TTG462" s="1"/>
      <c r="TTH462" s="1"/>
      <c r="TTI462" s="1"/>
      <c r="TTJ462" s="1"/>
      <c r="TTK462" s="1"/>
      <c r="TTL462" s="1"/>
      <c r="TTM462" s="1"/>
      <c r="TTN462" s="1"/>
      <c r="TTO462" s="1"/>
      <c r="TTP462" s="1"/>
      <c r="TTQ462" s="1"/>
      <c r="TTR462" s="1"/>
      <c r="TTS462" s="1"/>
      <c r="TTT462" s="1"/>
      <c r="TTU462" s="1"/>
      <c r="TTV462" s="1"/>
      <c r="TTW462" s="1"/>
      <c r="TTX462" s="1"/>
      <c r="TTY462" s="1"/>
      <c r="TTZ462" s="1"/>
      <c r="TUA462" s="1"/>
      <c r="TUB462" s="1"/>
      <c r="TUC462" s="1"/>
      <c r="TUD462" s="1"/>
      <c r="TUE462" s="1"/>
      <c r="TUF462" s="1"/>
      <c r="TUG462" s="1"/>
      <c r="TUH462" s="1"/>
      <c r="TUI462" s="1"/>
      <c r="TUJ462" s="1"/>
      <c r="TUK462" s="1"/>
      <c r="TUL462" s="1"/>
      <c r="TUM462" s="1"/>
      <c r="TUN462" s="1"/>
      <c r="TUO462" s="1"/>
      <c r="TUP462" s="1"/>
      <c r="TUQ462" s="1"/>
      <c r="TUR462" s="1"/>
      <c r="TUS462" s="1"/>
      <c r="TUT462" s="1"/>
      <c r="TUU462" s="1"/>
      <c r="TUV462" s="1"/>
      <c r="TUW462" s="1"/>
      <c r="TUX462" s="1"/>
      <c r="TUY462" s="1"/>
      <c r="TUZ462" s="1"/>
      <c r="TVA462" s="1"/>
      <c r="TVB462" s="1"/>
      <c r="TVC462" s="1"/>
      <c r="TVD462" s="1"/>
      <c r="TVE462" s="1"/>
      <c r="TVF462" s="1"/>
      <c r="TVG462" s="1"/>
      <c r="TVH462" s="1"/>
      <c r="TVI462" s="1"/>
      <c r="TVJ462" s="1"/>
      <c r="TVK462" s="1"/>
      <c r="TVL462" s="1"/>
      <c r="TVM462" s="1"/>
      <c r="TVN462" s="1"/>
      <c r="TVO462" s="1"/>
      <c r="TVP462" s="1"/>
      <c r="TVQ462" s="1"/>
      <c r="TVR462" s="1"/>
      <c r="TVS462" s="1"/>
      <c r="TVT462" s="1"/>
      <c r="TVU462" s="1"/>
      <c r="TVV462" s="1"/>
      <c r="TVW462" s="1"/>
      <c r="TVX462" s="1"/>
      <c r="TVY462" s="1"/>
      <c r="TVZ462" s="1"/>
      <c r="TWA462" s="1"/>
      <c r="TWB462" s="1"/>
      <c r="TWC462" s="1"/>
      <c r="TWD462" s="1"/>
      <c r="TWE462" s="1"/>
      <c r="TWF462" s="1"/>
      <c r="TWG462" s="1"/>
      <c r="TWH462" s="1"/>
      <c r="TWI462" s="1"/>
      <c r="TWJ462" s="1"/>
      <c r="TWK462" s="1"/>
      <c r="TWL462" s="1"/>
      <c r="TWM462" s="1"/>
      <c r="TWN462" s="1"/>
      <c r="TWO462" s="1"/>
      <c r="TWP462" s="1"/>
      <c r="TWQ462" s="1"/>
      <c r="TWR462" s="1"/>
      <c r="TWS462" s="1"/>
      <c r="TWT462" s="1"/>
      <c r="TWU462" s="1"/>
      <c r="TWV462" s="1"/>
      <c r="TWW462" s="1"/>
      <c r="TWX462" s="1"/>
      <c r="TWY462" s="1"/>
      <c r="TWZ462" s="1"/>
      <c r="TXA462" s="1"/>
      <c r="TXB462" s="1"/>
      <c r="TXC462" s="1"/>
      <c r="TXD462" s="1"/>
      <c r="TXE462" s="1"/>
      <c r="TXF462" s="1"/>
      <c r="TXG462" s="1"/>
      <c r="TXH462" s="1"/>
      <c r="TXI462" s="1"/>
      <c r="TXJ462" s="1"/>
      <c r="TXK462" s="1"/>
      <c r="TXL462" s="1"/>
      <c r="TXM462" s="1"/>
      <c r="TXN462" s="1"/>
      <c r="TXO462" s="1"/>
      <c r="TXP462" s="1"/>
      <c r="TXQ462" s="1"/>
      <c r="TXR462" s="1"/>
      <c r="TXS462" s="1"/>
      <c r="TXT462" s="1"/>
      <c r="TXU462" s="1"/>
      <c r="TXV462" s="1"/>
      <c r="TXW462" s="1"/>
      <c r="TXX462" s="1"/>
      <c r="TXY462" s="1"/>
      <c r="TXZ462" s="1"/>
      <c r="TYA462" s="1"/>
      <c r="TYB462" s="1"/>
      <c r="TYC462" s="1"/>
      <c r="TYD462" s="1"/>
      <c r="TYE462" s="1"/>
      <c r="TYF462" s="1"/>
      <c r="TYG462" s="1"/>
      <c r="TYH462" s="1"/>
      <c r="TYI462" s="1"/>
      <c r="TYJ462" s="1"/>
      <c r="TYK462" s="1"/>
      <c r="TYL462" s="1"/>
      <c r="TYM462" s="1"/>
      <c r="TYN462" s="1"/>
      <c r="TYO462" s="1"/>
      <c r="TYP462" s="1"/>
      <c r="TYQ462" s="1"/>
      <c r="TYR462" s="1"/>
      <c r="TYS462" s="1"/>
      <c r="TYT462" s="1"/>
      <c r="TYU462" s="1"/>
      <c r="TYV462" s="1"/>
      <c r="TYW462" s="1"/>
      <c r="TYX462" s="1"/>
      <c r="TYY462" s="1"/>
      <c r="TYZ462" s="1"/>
      <c r="TZA462" s="1"/>
      <c r="TZB462" s="1"/>
      <c r="TZC462" s="1"/>
      <c r="TZD462" s="1"/>
      <c r="TZE462" s="1"/>
      <c r="TZF462" s="1"/>
      <c r="TZG462" s="1"/>
      <c r="TZH462" s="1"/>
      <c r="TZI462" s="1"/>
      <c r="TZJ462" s="1"/>
      <c r="TZK462" s="1"/>
      <c r="TZL462" s="1"/>
      <c r="TZM462" s="1"/>
      <c r="TZN462" s="1"/>
      <c r="TZO462" s="1"/>
      <c r="TZP462" s="1"/>
      <c r="TZQ462" s="1"/>
      <c r="TZR462" s="1"/>
      <c r="TZS462" s="1"/>
      <c r="TZT462" s="1"/>
      <c r="TZU462" s="1"/>
      <c r="TZV462" s="1"/>
      <c r="TZW462" s="1"/>
      <c r="TZX462" s="1"/>
      <c r="TZY462" s="1"/>
      <c r="TZZ462" s="1"/>
      <c r="UAA462" s="1"/>
      <c r="UAB462" s="1"/>
      <c r="UAC462" s="1"/>
      <c r="UAD462" s="1"/>
      <c r="UAE462" s="1"/>
      <c r="UAF462" s="1"/>
      <c r="UAG462" s="1"/>
      <c r="UAH462" s="1"/>
      <c r="UAI462" s="1"/>
      <c r="UAJ462" s="1"/>
      <c r="UAK462" s="1"/>
      <c r="UAL462" s="1"/>
      <c r="UAM462" s="1"/>
      <c r="UAN462" s="1"/>
      <c r="UAO462" s="1"/>
      <c r="UAP462" s="1"/>
      <c r="UAQ462" s="1"/>
      <c r="UAR462" s="1"/>
      <c r="UAS462" s="1"/>
      <c r="UAT462" s="1"/>
      <c r="UAU462" s="1"/>
      <c r="UAV462" s="1"/>
      <c r="UAW462" s="1"/>
      <c r="UAX462" s="1"/>
      <c r="UAY462" s="1"/>
      <c r="UAZ462" s="1"/>
      <c r="UBA462" s="1"/>
      <c r="UBB462" s="1"/>
      <c r="UBC462" s="1"/>
      <c r="UBD462" s="1"/>
      <c r="UBE462" s="1"/>
      <c r="UBF462" s="1"/>
      <c r="UBG462" s="1"/>
      <c r="UBH462" s="1"/>
      <c r="UBI462" s="1"/>
      <c r="UBJ462" s="1"/>
      <c r="UBK462" s="1"/>
      <c r="UBL462" s="1"/>
      <c r="UBM462" s="1"/>
      <c r="UBN462" s="1"/>
      <c r="UBO462" s="1"/>
      <c r="UBP462" s="1"/>
      <c r="UBQ462" s="1"/>
      <c r="UBR462" s="1"/>
      <c r="UBS462" s="1"/>
      <c r="UBT462" s="1"/>
      <c r="UBU462" s="1"/>
      <c r="UBV462" s="1"/>
      <c r="UBW462" s="1"/>
      <c r="UBX462" s="1"/>
      <c r="UBY462" s="1"/>
      <c r="UBZ462" s="1"/>
      <c r="UCA462" s="1"/>
      <c r="UCB462" s="1"/>
      <c r="UCC462" s="1"/>
      <c r="UCD462" s="1"/>
      <c r="UCE462" s="1"/>
      <c r="UCF462" s="1"/>
      <c r="UCG462" s="1"/>
      <c r="UCH462" s="1"/>
      <c r="UCI462" s="1"/>
      <c r="UCJ462" s="1"/>
      <c r="UCK462" s="1"/>
      <c r="UCL462" s="1"/>
      <c r="UCM462" s="1"/>
      <c r="UCN462" s="1"/>
      <c r="UCO462" s="1"/>
      <c r="UCP462" s="1"/>
      <c r="UCQ462" s="1"/>
      <c r="UCR462" s="1"/>
      <c r="UCS462" s="1"/>
      <c r="UCT462" s="1"/>
      <c r="UCU462" s="1"/>
      <c r="UCV462" s="1"/>
      <c r="UCW462" s="1"/>
      <c r="UCX462" s="1"/>
      <c r="UCY462" s="1"/>
      <c r="UCZ462" s="1"/>
      <c r="UDA462" s="1"/>
      <c r="UDB462" s="1"/>
      <c r="UDC462" s="1"/>
      <c r="UDD462" s="1"/>
      <c r="UDE462" s="1"/>
      <c r="UDF462" s="1"/>
      <c r="UDG462" s="1"/>
      <c r="UDH462" s="1"/>
      <c r="UDI462" s="1"/>
      <c r="UDJ462" s="1"/>
      <c r="UDK462" s="1"/>
      <c r="UDL462" s="1"/>
      <c r="UDM462" s="1"/>
      <c r="UDN462" s="1"/>
      <c r="UDO462" s="1"/>
      <c r="UDP462" s="1"/>
      <c r="UDQ462" s="1"/>
      <c r="UDR462" s="1"/>
      <c r="UDS462" s="1"/>
      <c r="UDT462" s="1"/>
      <c r="UDU462" s="1"/>
      <c r="UDV462" s="1"/>
      <c r="UDW462" s="1"/>
      <c r="UDX462" s="1"/>
      <c r="UDY462" s="1"/>
      <c r="UDZ462" s="1"/>
      <c r="UEA462" s="1"/>
      <c r="UEB462" s="1"/>
      <c r="UEC462" s="1"/>
      <c r="UED462" s="1"/>
      <c r="UEE462" s="1"/>
      <c r="UEF462" s="1"/>
      <c r="UEG462" s="1"/>
      <c r="UEH462" s="1"/>
      <c r="UEI462" s="1"/>
      <c r="UEJ462" s="1"/>
      <c r="UEK462" s="1"/>
      <c r="UEL462" s="1"/>
      <c r="UEM462" s="1"/>
      <c r="UEN462" s="1"/>
      <c r="UEO462" s="1"/>
      <c r="UEP462" s="1"/>
      <c r="UEQ462" s="1"/>
      <c r="UER462" s="1"/>
      <c r="UES462" s="1"/>
      <c r="UET462" s="1"/>
      <c r="UEU462" s="1"/>
      <c r="UEV462" s="1"/>
      <c r="UEW462" s="1"/>
      <c r="UEX462" s="1"/>
      <c r="UEY462" s="1"/>
      <c r="UEZ462" s="1"/>
      <c r="UFA462" s="1"/>
      <c r="UFB462" s="1"/>
      <c r="UFC462" s="1"/>
      <c r="UFD462" s="1"/>
      <c r="UFE462" s="1"/>
      <c r="UFF462" s="1"/>
      <c r="UFG462" s="1"/>
      <c r="UFH462" s="1"/>
      <c r="UFI462" s="1"/>
      <c r="UFJ462" s="1"/>
      <c r="UFK462" s="1"/>
      <c r="UFL462" s="1"/>
      <c r="UFM462" s="1"/>
      <c r="UFN462" s="1"/>
      <c r="UFO462" s="1"/>
      <c r="UFP462" s="1"/>
      <c r="UFQ462" s="1"/>
      <c r="UFR462" s="1"/>
      <c r="UFS462" s="1"/>
      <c r="UFT462" s="1"/>
      <c r="UFU462" s="1"/>
      <c r="UFV462" s="1"/>
      <c r="UFW462" s="1"/>
      <c r="UFX462" s="1"/>
      <c r="UFY462" s="1"/>
      <c r="UFZ462" s="1"/>
      <c r="UGA462" s="1"/>
      <c r="UGB462" s="1"/>
      <c r="UGC462" s="1"/>
      <c r="UGD462" s="1"/>
      <c r="UGE462" s="1"/>
      <c r="UGF462" s="1"/>
      <c r="UGG462" s="1"/>
      <c r="UGH462" s="1"/>
      <c r="UGI462" s="1"/>
      <c r="UGJ462" s="1"/>
      <c r="UGK462" s="1"/>
      <c r="UGL462" s="1"/>
      <c r="UGM462" s="1"/>
      <c r="UGN462" s="1"/>
      <c r="UGO462" s="1"/>
      <c r="UGP462" s="1"/>
      <c r="UGQ462" s="1"/>
      <c r="UGR462" s="1"/>
      <c r="UGS462" s="1"/>
      <c r="UGT462" s="1"/>
      <c r="UGU462" s="1"/>
      <c r="UGV462" s="1"/>
      <c r="UGW462" s="1"/>
      <c r="UGX462" s="1"/>
      <c r="UGY462" s="1"/>
      <c r="UGZ462" s="1"/>
      <c r="UHA462" s="1"/>
      <c r="UHB462" s="1"/>
      <c r="UHC462" s="1"/>
      <c r="UHD462" s="1"/>
      <c r="UHE462" s="1"/>
      <c r="UHF462" s="1"/>
      <c r="UHG462" s="1"/>
      <c r="UHH462" s="1"/>
      <c r="UHI462" s="1"/>
      <c r="UHJ462" s="1"/>
      <c r="UHK462" s="1"/>
      <c r="UHL462" s="1"/>
      <c r="UHM462" s="1"/>
      <c r="UHN462" s="1"/>
      <c r="UHO462" s="1"/>
      <c r="UHP462" s="1"/>
      <c r="UHQ462" s="1"/>
      <c r="UHR462" s="1"/>
      <c r="UHS462" s="1"/>
      <c r="UHT462" s="1"/>
      <c r="UHU462" s="1"/>
      <c r="UHV462" s="1"/>
      <c r="UHW462" s="1"/>
      <c r="UHX462" s="1"/>
      <c r="UHY462" s="1"/>
      <c r="UHZ462" s="1"/>
      <c r="UIA462" s="1"/>
      <c r="UIB462" s="1"/>
      <c r="UIC462" s="1"/>
      <c r="UID462" s="1"/>
      <c r="UIE462" s="1"/>
      <c r="UIF462" s="1"/>
      <c r="UIG462" s="1"/>
      <c r="UIH462" s="1"/>
      <c r="UII462" s="1"/>
      <c r="UIJ462" s="1"/>
      <c r="UIK462" s="1"/>
      <c r="UIL462" s="1"/>
      <c r="UIM462" s="1"/>
      <c r="UIN462" s="1"/>
      <c r="UIO462" s="1"/>
      <c r="UIP462" s="1"/>
      <c r="UIQ462" s="1"/>
      <c r="UIR462" s="1"/>
      <c r="UIS462" s="1"/>
      <c r="UIT462" s="1"/>
      <c r="UIU462" s="1"/>
      <c r="UIV462" s="1"/>
      <c r="UIW462" s="1"/>
      <c r="UIX462" s="1"/>
      <c r="UIY462" s="1"/>
      <c r="UIZ462" s="1"/>
      <c r="UJA462" s="1"/>
      <c r="UJB462" s="1"/>
      <c r="UJC462" s="1"/>
      <c r="UJD462" s="1"/>
      <c r="UJE462" s="1"/>
      <c r="UJF462" s="1"/>
      <c r="UJG462" s="1"/>
      <c r="UJH462" s="1"/>
      <c r="UJI462" s="1"/>
      <c r="UJJ462" s="1"/>
      <c r="UJK462" s="1"/>
      <c r="UJL462" s="1"/>
      <c r="UJM462" s="1"/>
      <c r="UJN462" s="1"/>
      <c r="UJO462" s="1"/>
      <c r="UJP462" s="1"/>
      <c r="UJQ462" s="1"/>
      <c r="UJR462" s="1"/>
      <c r="UJS462" s="1"/>
      <c r="UJT462" s="1"/>
      <c r="UJU462" s="1"/>
      <c r="UJV462" s="1"/>
      <c r="UJW462" s="1"/>
      <c r="UJX462" s="1"/>
      <c r="UJY462" s="1"/>
      <c r="UJZ462" s="1"/>
      <c r="UKA462" s="1"/>
      <c r="UKB462" s="1"/>
      <c r="UKC462" s="1"/>
      <c r="UKD462" s="1"/>
      <c r="UKE462" s="1"/>
      <c r="UKF462" s="1"/>
      <c r="UKG462" s="1"/>
      <c r="UKH462" s="1"/>
      <c r="UKI462" s="1"/>
      <c r="UKJ462" s="1"/>
      <c r="UKK462" s="1"/>
      <c r="UKL462" s="1"/>
      <c r="UKM462" s="1"/>
      <c r="UKN462" s="1"/>
      <c r="UKO462" s="1"/>
      <c r="UKP462" s="1"/>
      <c r="UKQ462" s="1"/>
      <c r="UKR462" s="1"/>
      <c r="UKS462" s="1"/>
      <c r="UKT462" s="1"/>
      <c r="UKU462" s="1"/>
      <c r="UKV462" s="1"/>
      <c r="UKW462" s="1"/>
      <c r="UKX462" s="1"/>
      <c r="UKY462" s="1"/>
      <c r="UKZ462" s="1"/>
      <c r="ULA462" s="1"/>
      <c r="ULB462" s="1"/>
      <c r="ULC462" s="1"/>
      <c r="ULD462" s="1"/>
      <c r="ULE462" s="1"/>
      <c r="ULF462" s="1"/>
      <c r="ULG462" s="1"/>
      <c r="ULH462" s="1"/>
      <c r="ULI462" s="1"/>
      <c r="ULJ462" s="1"/>
      <c r="ULK462" s="1"/>
      <c r="ULL462" s="1"/>
      <c r="ULM462" s="1"/>
      <c r="ULN462" s="1"/>
      <c r="ULO462" s="1"/>
      <c r="ULP462" s="1"/>
      <c r="ULQ462" s="1"/>
      <c r="ULR462" s="1"/>
      <c r="ULS462" s="1"/>
      <c r="ULT462" s="1"/>
      <c r="ULU462" s="1"/>
      <c r="ULV462" s="1"/>
      <c r="ULW462" s="1"/>
      <c r="ULX462" s="1"/>
      <c r="ULY462" s="1"/>
      <c r="ULZ462" s="1"/>
      <c r="UMA462" s="1"/>
      <c r="UMB462" s="1"/>
      <c r="UMC462" s="1"/>
      <c r="UMD462" s="1"/>
      <c r="UME462" s="1"/>
      <c r="UMF462" s="1"/>
      <c r="UMG462" s="1"/>
      <c r="UMH462" s="1"/>
      <c r="UMI462" s="1"/>
      <c r="UMJ462" s="1"/>
      <c r="UMK462" s="1"/>
      <c r="UML462" s="1"/>
      <c r="UMM462" s="1"/>
      <c r="UMN462" s="1"/>
      <c r="UMO462" s="1"/>
      <c r="UMP462" s="1"/>
      <c r="UMQ462" s="1"/>
      <c r="UMR462" s="1"/>
      <c r="UMS462" s="1"/>
      <c r="UMT462" s="1"/>
      <c r="UMU462" s="1"/>
      <c r="UMV462" s="1"/>
      <c r="UMW462" s="1"/>
      <c r="UMX462" s="1"/>
      <c r="UMY462" s="1"/>
      <c r="UMZ462" s="1"/>
      <c r="UNA462" s="1"/>
      <c r="UNB462" s="1"/>
      <c r="UNC462" s="1"/>
      <c r="UND462" s="1"/>
      <c r="UNE462" s="1"/>
      <c r="UNF462" s="1"/>
      <c r="UNG462" s="1"/>
      <c r="UNH462" s="1"/>
      <c r="UNI462" s="1"/>
      <c r="UNJ462" s="1"/>
      <c r="UNK462" s="1"/>
      <c r="UNL462" s="1"/>
      <c r="UNM462" s="1"/>
      <c r="UNN462" s="1"/>
      <c r="UNO462" s="1"/>
      <c r="UNP462" s="1"/>
      <c r="UNQ462" s="1"/>
      <c r="UNR462" s="1"/>
      <c r="UNS462" s="1"/>
      <c r="UNT462" s="1"/>
      <c r="UNU462" s="1"/>
      <c r="UNV462" s="1"/>
      <c r="UNW462" s="1"/>
      <c r="UNX462" s="1"/>
      <c r="UNY462" s="1"/>
      <c r="UNZ462" s="1"/>
      <c r="UOA462" s="1"/>
      <c r="UOB462" s="1"/>
      <c r="UOC462" s="1"/>
      <c r="UOD462" s="1"/>
      <c r="UOE462" s="1"/>
      <c r="UOF462" s="1"/>
      <c r="UOG462" s="1"/>
      <c r="UOH462" s="1"/>
      <c r="UOI462" s="1"/>
      <c r="UOJ462" s="1"/>
      <c r="UOK462" s="1"/>
      <c r="UOL462" s="1"/>
      <c r="UOM462" s="1"/>
      <c r="UON462" s="1"/>
      <c r="UOO462" s="1"/>
      <c r="UOP462" s="1"/>
      <c r="UOQ462" s="1"/>
      <c r="UOR462" s="1"/>
      <c r="UOS462" s="1"/>
      <c r="UOT462" s="1"/>
      <c r="UOU462" s="1"/>
      <c r="UOV462" s="1"/>
      <c r="UOW462" s="1"/>
      <c r="UOX462" s="1"/>
      <c r="UOY462" s="1"/>
      <c r="UOZ462" s="1"/>
      <c r="UPA462" s="1"/>
      <c r="UPB462" s="1"/>
      <c r="UPC462" s="1"/>
      <c r="UPD462" s="1"/>
      <c r="UPE462" s="1"/>
      <c r="UPF462" s="1"/>
      <c r="UPG462" s="1"/>
      <c r="UPH462" s="1"/>
      <c r="UPI462" s="1"/>
      <c r="UPJ462" s="1"/>
      <c r="UPK462" s="1"/>
      <c r="UPL462" s="1"/>
      <c r="UPM462" s="1"/>
      <c r="UPN462" s="1"/>
      <c r="UPO462" s="1"/>
      <c r="UPP462" s="1"/>
      <c r="UPQ462" s="1"/>
      <c r="UPR462" s="1"/>
      <c r="UPS462" s="1"/>
      <c r="UPT462" s="1"/>
      <c r="UPU462" s="1"/>
      <c r="UPV462" s="1"/>
      <c r="UPW462" s="1"/>
      <c r="UPX462" s="1"/>
      <c r="UPY462" s="1"/>
      <c r="UPZ462" s="1"/>
      <c r="UQA462" s="1"/>
      <c r="UQB462" s="1"/>
      <c r="UQC462" s="1"/>
      <c r="UQD462" s="1"/>
      <c r="UQE462" s="1"/>
      <c r="UQF462" s="1"/>
      <c r="UQG462" s="1"/>
      <c r="UQH462" s="1"/>
      <c r="UQI462" s="1"/>
      <c r="UQJ462" s="1"/>
      <c r="UQK462" s="1"/>
      <c r="UQL462" s="1"/>
      <c r="UQM462" s="1"/>
      <c r="UQN462" s="1"/>
      <c r="UQO462" s="1"/>
      <c r="UQP462" s="1"/>
      <c r="UQQ462" s="1"/>
      <c r="UQR462" s="1"/>
      <c r="UQS462" s="1"/>
      <c r="UQT462" s="1"/>
      <c r="UQU462" s="1"/>
      <c r="UQV462" s="1"/>
      <c r="UQW462" s="1"/>
      <c r="UQX462" s="1"/>
      <c r="UQY462" s="1"/>
      <c r="UQZ462" s="1"/>
      <c r="URA462" s="1"/>
      <c r="URB462" s="1"/>
      <c r="URC462" s="1"/>
      <c r="URD462" s="1"/>
      <c r="URE462" s="1"/>
      <c r="URF462" s="1"/>
      <c r="URG462" s="1"/>
      <c r="URH462" s="1"/>
      <c r="URI462" s="1"/>
      <c r="URJ462" s="1"/>
      <c r="URK462" s="1"/>
      <c r="URL462" s="1"/>
      <c r="URM462" s="1"/>
      <c r="URN462" s="1"/>
      <c r="URO462" s="1"/>
      <c r="URP462" s="1"/>
      <c r="URQ462" s="1"/>
      <c r="URR462" s="1"/>
      <c r="URS462" s="1"/>
      <c r="URT462" s="1"/>
      <c r="URU462" s="1"/>
      <c r="URV462" s="1"/>
      <c r="URW462" s="1"/>
      <c r="URX462" s="1"/>
      <c r="URY462" s="1"/>
      <c r="URZ462" s="1"/>
      <c r="USA462" s="1"/>
      <c r="USB462" s="1"/>
      <c r="USC462" s="1"/>
      <c r="USD462" s="1"/>
      <c r="USE462" s="1"/>
      <c r="USF462" s="1"/>
      <c r="USG462" s="1"/>
      <c r="USH462" s="1"/>
      <c r="USI462" s="1"/>
      <c r="USJ462" s="1"/>
      <c r="USK462" s="1"/>
      <c r="USL462" s="1"/>
      <c r="USM462" s="1"/>
      <c r="USN462" s="1"/>
      <c r="USO462" s="1"/>
      <c r="USP462" s="1"/>
      <c r="USQ462" s="1"/>
      <c r="USR462" s="1"/>
      <c r="USS462" s="1"/>
      <c r="UST462" s="1"/>
      <c r="USU462" s="1"/>
      <c r="USV462" s="1"/>
      <c r="USW462" s="1"/>
      <c r="USX462" s="1"/>
      <c r="USY462" s="1"/>
      <c r="USZ462" s="1"/>
      <c r="UTA462" s="1"/>
      <c r="UTB462" s="1"/>
      <c r="UTC462" s="1"/>
      <c r="UTD462" s="1"/>
      <c r="UTE462" s="1"/>
      <c r="UTF462" s="1"/>
      <c r="UTG462" s="1"/>
      <c r="UTH462" s="1"/>
      <c r="UTI462" s="1"/>
      <c r="UTJ462" s="1"/>
      <c r="UTK462" s="1"/>
      <c r="UTL462" s="1"/>
      <c r="UTM462" s="1"/>
      <c r="UTN462" s="1"/>
      <c r="UTO462" s="1"/>
      <c r="UTP462" s="1"/>
      <c r="UTQ462" s="1"/>
      <c r="UTR462" s="1"/>
      <c r="UTS462" s="1"/>
      <c r="UTT462" s="1"/>
      <c r="UTU462" s="1"/>
      <c r="UTV462" s="1"/>
      <c r="UTW462" s="1"/>
      <c r="UTX462" s="1"/>
      <c r="UTY462" s="1"/>
      <c r="UTZ462" s="1"/>
      <c r="UUA462" s="1"/>
      <c r="UUB462" s="1"/>
      <c r="UUC462" s="1"/>
      <c r="UUD462" s="1"/>
      <c r="UUE462" s="1"/>
      <c r="UUF462" s="1"/>
      <c r="UUG462" s="1"/>
      <c r="UUH462" s="1"/>
      <c r="UUI462" s="1"/>
      <c r="UUJ462" s="1"/>
      <c r="UUK462" s="1"/>
      <c r="UUL462" s="1"/>
      <c r="UUM462" s="1"/>
      <c r="UUN462" s="1"/>
      <c r="UUO462" s="1"/>
      <c r="UUP462" s="1"/>
      <c r="UUQ462" s="1"/>
      <c r="UUR462" s="1"/>
      <c r="UUS462" s="1"/>
      <c r="UUT462" s="1"/>
      <c r="UUU462" s="1"/>
      <c r="UUV462" s="1"/>
      <c r="UUW462" s="1"/>
      <c r="UUX462" s="1"/>
      <c r="UUY462" s="1"/>
      <c r="UUZ462" s="1"/>
      <c r="UVA462" s="1"/>
      <c r="UVB462" s="1"/>
      <c r="UVC462" s="1"/>
      <c r="UVD462" s="1"/>
      <c r="UVE462" s="1"/>
      <c r="UVF462" s="1"/>
      <c r="UVG462" s="1"/>
      <c r="UVH462" s="1"/>
      <c r="UVI462" s="1"/>
      <c r="UVJ462" s="1"/>
      <c r="UVK462" s="1"/>
      <c r="UVL462" s="1"/>
      <c r="UVM462" s="1"/>
      <c r="UVN462" s="1"/>
      <c r="UVO462" s="1"/>
      <c r="UVP462" s="1"/>
      <c r="UVQ462" s="1"/>
      <c r="UVR462" s="1"/>
      <c r="UVS462" s="1"/>
      <c r="UVT462" s="1"/>
      <c r="UVU462" s="1"/>
      <c r="UVV462" s="1"/>
      <c r="UVW462" s="1"/>
      <c r="UVX462" s="1"/>
      <c r="UVY462" s="1"/>
      <c r="UVZ462" s="1"/>
      <c r="UWA462" s="1"/>
      <c r="UWB462" s="1"/>
      <c r="UWC462" s="1"/>
      <c r="UWD462" s="1"/>
      <c r="UWE462" s="1"/>
      <c r="UWF462" s="1"/>
      <c r="UWG462" s="1"/>
      <c r="UWH462" s="1"/>
      <c r="UWI462" s="1"/>
      <c r="UWJ462" s="1"/>
      <c r="UWK462" s="1"/>
      <c r="UWL462" s="1"/>
      <c r="UWM462" s="1"/>
      <c r="UWN462" s="1"/>
      <c r="UWO462" s="1"/>
      <c r="UWP462" s="1"/>
      <c r="UWQ462" s="1"/>
      <c r="UWR462" s="1"/>
      <c r="UWS462" s="1"/>
      <c r="UWT462" s="1"/>
      <c r="UWU462" s="1"/>
      <c r="UWV462" s="1"/>
      <c r="UWW462" s="1"/>
      <c r="UWX462" s="1"/>
      <c r="UWY462" s="1"/>
      <c r="UWZ462" s="1"/>
      <c r="UXA462" s="1"/>
      <c r="UXB462" s="1"/>
      <c r="UXC462" s="1"/>
      <c r="UXD462" s="1"/>
      <c r="UXE462" s="1"/>
      <c r="UXF462" s="1"/>
      <c r="UXG462" s="1"/>
      <c r="UXH462" s="1"/>
      <c r="UXI462" s="1"/>
      <c r="UXJ462" s="1"/>
      <c r="UXK462" s="1"/>
      <c r="UXL462" s="1"/>
      <c r="UXM462" s="1"/>
      <c r="UXN462" s="1"/>
      <c r="UXO462" s="1"/>
      <c r="UXP462" s="1"/>
      <c r="UXQ462" s="1"/>
      <c r="UXR462" s="1"/>
      <c r="UXS462" s="1"/>
      <c r="UXT462" s="1"/>
      <c r="UXU462" s="1"/>
      <c r="UXV462" s="1"/>
      <c r="UXW462" s="1"/>
      <c r="UXX462" s="1"/>
      <c r="UXY462" s="1"/>
      <c r="UXZ462" s="1"/>
      <c r="UYA462" s="1"/>
      <c r="UYB462" s="1"/>
      <c r="UYC462" s="1"/>
      <c r="UYD462" s="1"/>
      <c r="UYE462" s="1"/>
      <c r="UYF462" s="1"/>
      <c r="UYG462" s="1"/>
      <c r="UYH462" s="1"/>
      <c r="UYI462" s="1"/>
      <c r="UYJ462" s="1"/>
      <c r="UYK462" s="1"/>
      <c r="UYL462" s="1"/>
      <c r="UYM462" s="1"/>
      <c r="UYN462" s="1"/>
      <c r="UYO462" s="1"/>
      <c r="UYP462" s="1"/>
      <c r="UYQ462" s="1"/>
      <c r="UYR462" s="1"/>
      <c r="UYS462" s="1"/>
      <c r="UYT462" s="1"/>
      <c r="UYU462" s="1"/>
      <c r="UYV462" s="1"/>
      <c r="UYW462" s="1"/>
      <c r="UYX462" s="1"/>
      <c r="UYY462" s="1"/>
      <c r="UYZ462" s="1"/>
      <c r="UZA462" s="1"/>
      <c r="UZB462" s="1"/>
      <c r="UZC462" s="1"/>
      <c r="UZD462" s="1"/>
      <c r="UZE462" s="1"/>
      <c r="UZF462" s="1"/>
      <c r="UZG462" s="1"/>
      <c r="UZH462" s="1"/>
      <c r="UZI462" s="1"/>
      <c r="UZJ462" s="1"/>
      <c r="UZK462" s="1"/>
      <c r="UZL462" s="1"/>
      <c r="UZM462" s="1"/>
      <c r="UZN462" s="1"/>
      <c r="UZO462" s="1"/>
      <c r="UZP462" s="1"/>
      <c r="UZQ462" s="1"/>
      <c r="UZR462" s="1"/>
      <c r="UZS462" s="1"/>
      <c r="UZT462" s="1"/>
      <c r="UZU462" s="1"/>
      <c r="UZV462" s="1"/>
      <c r="UZW462" s="1"/>
      <c r="UZX462" s="1"/>
      <c r="UZY462" s="1"/>
      <c r="UZZ462" s="1"/>
      <c r="VAA462" s="1"/>
      <c r="VAB462" s="1"/>
      <c r="VAC462" s="1"/>
      <c r="VAD462" s="1"/>
      <c r="VAE462" s="1"/>
      <c r="VAF462" s="1"/>
      <c r="VAG462" s="1"/>
      <c r="VAH462" s="1"/>
      <c r="VAI462" s="1"/>
      <c r="VAJ462" s="1"/>
      <c r="VAK462" s="1"/>
      <c r="VAL462" s="1"/>
      <c r="VAM462" s="1"/>
      <c r="VAN462" s="1"/>
      <c r="VAO462" s="1"/>
      <c r="VAP462" s="1"/>
      <c r="VAQ462" s="1"/>
      <c r="VAR462" s="1"/>
      <c r="VAS462" s="1"/>
      <c r="VAT462" s="1"/>
      <c r="VAU462" s="1"/>
      <c r="VAV462" s="1"/>
      <c r="VAW462" s="1"/>
      <c r="VAX462" s="1"/>
      <c r="VAY462" s="1"/>
      <c r="VAZ462" s="1"/>
      <c r="VBA462" s="1"/>
      <c r="VBB462" s="1"/>
      <c r="VBC462" s="1"/>
      <c r="VBD462" s="1"/>
      <c r="VBE462" s="1"/>
      <c r="VBF462" s="1"/>
      <c r="VBG462" s="1"/>
      <c r="VBH462" s="1"/>
      <c r="VBI462" s="1"/>
      <c r="VBJ462" s="1"/>
      <c r="VBK462" s="1"/>
      <c r="VBL462" s="1"/>
      <c r="VBM462" s="1"/>
      <c r="VBN462" s="1"/>
      <c r="VBO462" s="1"/>
      <c r="VBP462" s="1"/>
      <c r="VBQ462" s="1"/>
      <c r="VBR462" s="1"/>
      <c r="VBS462" s="1"/>
      <c r="VBT462" s="1"/>
      <c r="VBU462" s="1"/>
      <c r="VBV462" s="1"/>
      <c r="VBW462" s="1"/>
      <c r="VBX462" s="1"/>
      <c r="VBY462" s="1"/>
      <c r="VBZ462" s="1"/>
      <c r="VCA462" s="1"/>
      <c r="VCB462" s="1"/>
      <c r="VCC462" s="1"/>
      <c r="VCD462" s="1"/>
      <c r="VCE462" s="1"/>
      <c r="VCF462" s="1"/>
      <c r="VCG462" s="1"/>
      <c r="VCH462" s="1"/>
      <c r="VCI462" s="1"/>
      <c r="VCJ462" s="1"/>
      <c r="VCK462" s="1"/>
      <c r="VCL462" s="1"/>
      <c r="VCM462" s="1"/>
      <c r="VCN462" s="1"/>
      <c r="VCO462" s="1"/>
      <c r="VCP462" s="1"/>
      <c r="VCQ462" s="1"/>
      <c r="VCR462" s="1"/>
      <c r="VCS462" s="1"/>
      <c r="VCT462" s="1"/>
      <c r="VCU462" s="1"/>
      <c r="VCV462" s="1"/>
      <c r="VCW462" s="1"/>
      <c r="VCX462" s="1"/>
      <c r="VCY462" s="1"/>
      <c r="VCZ462" s="1"/>
      <c r="VDA462" s="1"/>
      <c r="VDB462" s="1"/>
      <c r="VDC462" s="1"/>
      <c r="VDD462" s="1"/>
      <c r="VDE462" s="1"/>
      <c r="VDF462" s="1"/>
      <c r="VDG462" s="1"/>
      <c r="VDH462" s="1"/>
      <c r="VDI462" s="1"/>
      <c r="VDJ462" s="1"/>
      <c r="VDK462" s="1"/>
      <c r="VDL462" s="1"/>
      <c r="VDM462" s="1"/>
      <c r="VDN462" s="1"/>
      <c r="VDO462" s="1"/>
      <c r="VDP462" s="1"/>
      <c r="VDQ462" s="1"/>
      <c r="VDR462" s="1"/>
      <c r="VDS462" s="1"/>
      <c r="VDT462" s="1"/>
      <c r="VDU462" s="1"/>
      <c r="VDV462" s="1"/>
      <c r="VDW462" s="1"/>
      <c r="VDX462" s="1"/>
      <c r="VDY462" s="1"/>
      <c r="VDZ462" s="1"/>
      <c r="VEA462" s="1"/>
      <c r="VEB462" s="1"/>
      <c r="VEC462" s="1"/>
      <c r="VED462" s="1"/>
      <c r="VEE462" s="1"/>
      <c r="VEF462" s="1"/>
      <c r="VEG462" s="1"/>
      <c r="VEH462" s="1"/>
      <c r="VEI462" s="1"/>
      <c r="VEJ462" s="1"/>
      <c r="VEK462" s="1"/>
      <c r="VEL462" s="1"/>
      <c r="VEM462" s="1"/>
      <c r="VEN462" s="1"/>
      <c r="VEO462" s="1"/>
      <c r="VEP462" s="1"/>
      <c r="VEQ462" s="1"/>
      <c r="VER462" s="1"/>
      <c r="VES462" s="1"/>
      <c r="VET462" s="1"/>
      <c r="VEU462" s="1"/>
      <c r="VEV462" s="1"/>
      <c r="VEW462" s="1"/>
      <c r="VEX462" s="1"/>
      <c r="VEY462" s="1"/>
      <c r="VEZ462" s="1"/>
      <c r="VFA462" s="1"/>
      <c r="VFB462" s="1"/>
      <c r="VFC462" s="1"/>
      <c r="VFD462" s="1"/>
      <c r="VFE462" s="1"/>
      <c r="VFF462" s="1"/>
      <c r="VFG462" s="1"/>
      <c r="VFH462" s="1"/>
      <c r="VFI462" s="1"/>
      <c r="VFJ462" s="1"/>
      <c r="VFK462" s="1"/>
      <c r="VFL462" s="1"/>
      <c r="VFM462" s="1"/>
      <c r="VFN462" s="1"/>
      <c r="VFO462" s="1"/>
      <c r="VFP462" s="1"/>
      <c r="VFQ462" s="1"/>
      <c r="VFR462" s="1"/>
      <c r="VFS462" s="1"/>
      <c r="VFT462" s="1"/>
      <c r="VFU462" s="1"/>
      <c r="VFV462" s="1"/>
      <c r="VFW462" s="1"/>
      <c r="VFX462" s="1"/>
      <c r="VFY462" s="1"/>
      <c r="VFZ462" s="1"/>
      <c r="VGA462" s="1"/>
      <c r="VGB462" s="1"/>
      <c r="VGC462" s="1"/>
      <c r="VGD462" s="1"/>
      <c r="VGE462" s="1"/>
      <c r="VGF462" s="1"/>
      <c r="VGG462" s="1"/>
      <c r="VGH462" s="1"/>
      <c r="VGI462" s="1"/>
      <c r="VGJ462" s="1"/>
      <c r="VGK462" s="1"/>
      <c r="VGL462" s="1"/>
      <c r="VGM462" s="1"/>
      <c r="VGN462" s="1"/>
      <c r="VGO462" s="1"/>
      <c r="VGP462" s="1"/>
      <c r="VGQ462" s="1"/>
      <c r="VGR462" s="1"/>
      <c r="VGS462" s="1"/>
      <c r="VGT462" s="1"/>
      <c r="VGU462" s="1"/>
      <c r="VGV462" s="1"/>
      <c r="VGW462" s="1"/>
      <c r="VGX462" s="1"/>
      <c r="VGY462" s="1"/>
      <c r="VGZ462" s="1"/>
      <c r="VHA462" s="1"/>
      <c r="VHB462" s="1"/>
      <c r="VHC462" s="1"/>
      <c r="VHD462" s="1"/>
      <c r="VHE462" s="1"/>
      <c r="VHF462" s="1"/>
      <c r="VHG462" s="1"/>
      <c r="VHH462" s="1"/>
      <c r="VHI462" s="1"/>
      <c r="VHJ462" s="1"/>
      <c r="VHK462" s="1"/>
      <c r="VHL462" s="1"/>
      <c r="VHM462" s="1"/>
      <c r="VHN462" s="1"/>
      <c r="VHO462" s="1"/>
      <c r="VHP462" s="1"/>
      <c r="VHQ462" s="1"/>
      <c r="VHR462" s="1"/>
      <c r="VHS462" s="1"/>
      <c r="VHT462" s="1"/>
      <c r="VHU462" s="1"/>
      <c r="VHV462" s="1"/>
      <c r="VHW462" s="1"/>
      <c r="VHX462" s="1"/>
      <c r="VHY462" s="1"/>
      <c r="VHZ462" s="1"/>
      <c r="VIA462" s="1"/>
      <c r="VIB462" s="1"/>
      <c r="VIC462" s="1"/>
      <c r="VID462" s="1"/>
      <c r="VIE462" s="1"/>
      <c r="VIF462" s="1"/>
      <c r="VIG462" s="1"/>
      <c r="VIH462" s="1"/>
      <c r="VII462" s="1"/>
      <c r="VIJ462" s="1"/>
      <c r="VIK462" s="1"/>
      <c r="VIL462" s="1"/>
      <c r="VIM462" s="1"/>
      <c r="VIN462" s="1"/>
      <c r="VIO462" s="1"/>
      <c r="VIP462" s="1"/>
      <c r="VIQ462" s="1"/>
      <c r="VIR462" s="1"/>
      <c r="VIS462" s="1"/>
      <c r="VIT462" s="1"/>
      <c r="VIU462" s="1"/>
      <c r="VIV462" s="1"/>
      <c r="VIW462" s="1"/>
      <c r="VIX462" s="1"/>
      <c r="VIY462" s="1"/>
      <c r="VIZ462" s="1"/>
      <c r="VJA462" s="1"/>
      <c r="VJB462" s="1"/>
      <c r="VJC462" s="1"/>
      <c r="VJD462" s="1"/>
      <c r="VJE462" s="1"/>
      <c r="VJF462" s="1"/>
      <c r="VJG462" s="1"/>
      <c r="VJH462" s="1"/>
      <c r="VJI462" s="1"/>
      <c r="VJJ462" s="1"/>
      <c r="VJK462" s="1"/>
      <c r="VJL462" s="1"/>
      <c r="VJM462" s="1"/>
      <c r="VJN462" s="1"/>
      <c r="VJO462" s="1"/>
      <c r="VJP462" s="1"/>
      <c r="VJQ462" s="1"/>
      <c r="VJR462" s="1"/>
      <c r="VJS462" s="1"/>
      <c r="VJT462" s="1"/>
      <c r="VJU462" s="1"/>
      <c r="VJV462" s="1"/>
      <c r="VJW462" s="1"/>
      <c r="VJX462" s="1"/>
      <c r="VJY462" s="1"/>
      <c r="VJZ462" s="1"/>
      <c r="VKA462" s="1"/>
      <c r="VKB462" s="1"/>
      <c r="VKC462" s="1"/>
      <c r="VKD462" s="1"/>
      <c r="VKE462" s="1"/>
      <c r="VKF462" s="1"/>
      <c r="VKG462" s="1"/>
      <c r="VKH462" s="1"/>
      <c r="VKI462" s="1"/>
      <c r="VKJ462" s="1"/>
      <c r="VKK462" s="1"/>
      <c r="VKL462" s="1"/>
      <c r="VKM462" s="1"/>
      <c r="VKN462" s="1"/>
      <c r="VKO462" s="1"/>
      <c r="VKP462" s="1"/>
      <c r="VKQ462" s="1"/>
      <c r="VKR462" s="1"/>
      <c r="VKS462" s="1"/>
      <c r="VKT462" s="1"/>
      <c r="VKU462" s="1"/>
      <c r="VKV462" s="1"/>
      <c r="VKW462" s="1"/>
      <c r="VKX462" s="1"/>
      <c r="VKY462" s="1"/>
      <c r="VKZ462" s="1"/>
      <c r="VLA462" s="1"/>
      <c r="VLB462" s="1"/>
      <c r="VLC462" s="1"/>
      <c r="VLD462" s="1"/>
      <c r="VLE462" s="1"/>
      <c r="VLF462" s="1"/>
      <c r="VLG462" s="1"/>
      <c r="VLH462" s="1"/>
      <c r="VLI462" s="1"/>
      <c r="VLJ462" s="1"/>
      <c r="VLK462" s="1"/>
      <c r="VLL462" s="1"/>
      <c r="VLM462" s="1"/>
      <c r="VLN462" s="1"/>
      <c r="VLO462" s="1"/>
      <c r="VLP462" s="1"/>
      <c r="VLQ462" s="1"/>
      <c r="VLR462" s="1"/>
      <c r="VLS462" s="1"/>
      <c r="VLT462" s="1"/>
      <c r="VLU462" s="1"/>
      <c r="VLV462" s="1"/>
      <c r="VLW462" s="1"/>
      <c r="VLX462" s="1"/>
      <c r="VLY462" s="1"/>
      <c r="VLZ462" s="1"/>
      <c r="VMA462" s="1"/>
      <c r="VMB462" s="1"/>
      <c r="VMC462" s="1"/>
      <c r="VMD462" s="1"/>
      <c r="VME462" s="1"/>
      <c r="VMF462" s="1"/>
      <c r="VMG462" s="1"/>
      <c r="VMH462" s="1"/>
      <c r="VMI462" s="1"/>
      <c r="VMJ462" s="1"/>
      <c r="VMK462" s="1"/>
      <c r="VML462" s="1"/>
      <c r="VMM462" s="1"/>
      <c r="VMN462" s="1"/>
      <c r="VMO462" s="1"/>
      <c r="VMP462" s="1"/>
      <c r="VMQ462" s="1"/>
      <c r="VMR462" s="1"/>
      <c r="VMS462" s="1"/>
      <c r="VMT462" s="1"/>
      <c r="VMU462" s="1"/>
      <c r="VMV462" s="1"/>
      <c r="VMW462" s="1"/>
      <c r="VMX462" s="1"/>
      <c r="VMY462" s="1"/>
      <c r="VMZ462" s="1"/>
      <c r="VNA462" s="1"/>
      <c r="VNB462" s="1"/>
      <c r="VNC462" s="1"/>
      <c r="VND462" s="1"/>
      <c r="VNE462" s="1"/>
      <c r="VNF462" s="1"/>
      <c r="VNG462" s="1"/>
      <c r="VNH462" s="1"/>
      <c r="VNI462" s="1"/>
      <c r="VNJ462" s="1"/>
      <c r="VNK462" s="1"/>
      <c r="VNL462" s="1"/>
      <c r="VNM462" s="1"/>
      <c r="VNN462" s="1"/>
      <c r="VNO462" s="1"/>
      <c r="VNP462" s="1"/>
      <c r="VNQ462" s="1"/>
      <c r="VNR462" s="1"/>
      <c r="VNS462" s="1"/>
      <c r="VNT462" s="1"/>
      <c r="VNU462" s="1"/>
      <c r="VNV462" s="1"/>
      <c r="VNW462" s="1"/>
      <c r="VNX462" s="1"/>
      <c r="VNY462" s="1"/>
      <c r="VNZ462" s="1"/>
      <c r="VOA462" s="1"/>
      <c r="VOB462" s="1"/>
      <c r="VOC462" s="1"/>
      <c r="VOD462" s="1"/>
      <c r="VOE462" s="1"/>
      <c r="VOF462" s="1"/>
      <c r="VOG462" s="1"/>
      <c r="VOH462" s="1"/>
      <c r="VOI462" s="1"/>
      <c r="VOJ462" s="1"/>
      <c r="VOK462" s="1"/>
      <c r="VOL462" s="1"/>
      <c r="VOM462" s="1"/>
      <c r="VON462" s="1"/>
      <c r="VOO462" s="1"/>
      <c r="VOP462" s="1"/>
      <c r="VOQ462" s="1"/>
      <c r="VOR462" s="1"/>
      <c r="VOS462" s="1"/>
      <c r="VOT462" s="1"/>
      <c r="VOU462" s="1"/>
      <c r="VOV462" s="1"/>
      <c r="VOW462" s="1"/>
      <c r="VOX462" s="1"/>
      <c r="VOY462" s="1"/>
      <c r="VOZ462" s="1"/>
      <c r="VPA462" s="1"/>
      <c r="VPB462" s="1"/>
      <c r="VPC462" s="1"/>
      <c r="VPD462" s="1"/>
      <c r="VPE462" s="1"/>
      <c r="VPF462" s="1"/>
      <c r="VPG462" s="1"/>
      <c r="VPH462" s="1"/>
      <c r="VPI462" s="1"/>
      <c r="VPJ462" s="1"/>
      <c r="VPK462" s="1"/>
      <c r="VPL462" s="1"/>
      <c r="VPM462" s="1"/>
      <c r="VPN462" s="1"/>
      <c r="VPO462" s="1"/>
      <c r="VPP462" s="1"/>
      <c r="VPQ462" s="1"/>
      <c r="VPR462" s="1"/>
      <c r="VPS462" s="1"/>
      <c r="VPT462" s="1"/>
      <c r="VPU462" s="1"/>
      <c r="VPV462" s="1"/>
      <c r="VPW462" s="1"/>
      <c r="VPX462" s="1"/>
      <c r="VPY462" s="1"/>
      <c r="VPZ462" s="1"/>
      <c r="VQA462" s="1"/>
      <c r="VQB462" s="1"/>
      <c r="VQC462" s="1"/>
      <c r="VQD462" s="1"/>
      <c r="VQE462" s="1"/>
      <c r="VQF462" s="1"/>
      <c r="VQG462" s="1"/>
      <c r="VQH462" s="1"/>
      <c r="VQI462" s="1"/>
      <c r="VQJ462" s="1"/>
      <c r="VQK462" s="1"/>
      <c r="VQL462" s="1"/>
      <c r="VQM462" s="1"/>
      <c r="VQN462" s="1"/>
      <c r="VQO462" s="1"/>
      <c r="VQP462" s="1"/>
      <c r="VQQ462" s="1"/>
      <c r="VQR462" s="1"/>
      <c r="VQS462" s="1"/>
      <c r="VQT462" s="1"/>
      <c r="VQU462" s="1"/>
      <c r="VQV462" s="1"/>
      <c r="VQW462" s="1"/>
      <c r="VQX462" s="1"/>
      <c r="VQY462" s="1"/>
      <c r="VQZ462" s="1"/>
      <c r="VRA462" s="1"/>
      <c r="VRB462" s="1"/>
      <c r="VRC462" s="1"/>
      <c r="VRD462" s="1"/>
      <c r="VRE462" s="1"/>
      <c r="VRF462" s="1"/>
      <c r="VRG462" s="1"/>
      <c r="VRH462" s="1"/>
      <c r="VRI462" s="1"/>
      <c r="VRJ462" s="1"/>
      <c r="VRK462" s="1"/>
      <c r="VRL462" s="1"/>
      <c r="VRM462" s="1"/>
      <c r="VRN462" s="1"/>
      <c r="VRO462" s="1"/>
      <c r="VRP462" s="1"/>
      <c r="VRQ462" s="1"/>
      <c r="VRR462" s="1"/>
      <c r="VRS462" s="1"/>
      <c r="VRT462" s="1"/>
      <c r="VRU462" s="1"/>
      <c r="VRV462" s="1"/>
      <c r="VRW462" s="1"/>
      <c r="VRX462" s="1"/>
      <c r="VRY462" s="1"/>
      <c r="VRZ462" s="1"/>
      <c r="VSA462" s="1"/>
      <c r="VSB462" s="1"/>
      <c r="VSC462" s="1"/>
      <c r="VSD462" s="1"/>
      <c r="VSE462" s="1"/>
      <c r="VSF462" s="1"/>
      <c r="VSG462" s="1"/>
      <c r="VSH462" s="1"/>
      <c r="VSI462" s="1"/>
      <c r="VSJ462" s="1"/>
      <c r="VSK462" s="1"/>
      <c r="VSL462" s="1"/>
      <c r="VSM462" s="1"/>
      <c r="VSN462" s="1"/>
      <c r="VSO462" s="1"/>
      <c r="VSP462" s="1"/>
      <c r="VSQ462" s="1"/>
      <c r="VSR462" s="1"/>
      <c r="VSS462" s="1"/>
      <c r="VST462" s="1"/>
      <c r="VSU462" s="1"/>
      <c r="VSV462" s="1"/>
      <c r="VSW462" s="1"/>
      <c r="VSX462" s="1"/>
      <c r="VSY462" s="1"/>
      <c r="VSZ462" s="1"/>
      <c r="VTA462" s="1"/>
      <c r="VTB462" s="1"/>
      <c r="VTC462" s="1"/>
      <c r="VTD462" s="1"/>
      <c r="VTE462" s="1"/>
      <c r="VTF462" s="1"/>
      <c r="VTG462" s="1"/>
      <c r="VTH462" s="1"/>
      <c r="VTI462" s="1"/>
      <c r="VTJ462" s="1"/>
      <c r="VTK462" s="1"/>
      <c r="VTL462" s="1"/>
      <c r="VTM462" s="1"/>
      <c r="VTN462" s="1"/>
      <c r="VTO462" s="1"/>
      <c r="VTP462" s="1"/>
      <c r="VTQ462" s="1"/>
      <c r="VTR462" s="1"/>
      <c r="VTS462" s="1"/>
      <c r="VTT462" s="1"/>
      <c r="VTU462" s="1"/>
      <c r="VTV462" s="1"/>
      <c r="VTW462" s="1"/>
      <c r="VTX462" s="1"/>
      <c r="VTY462" s="1"/>
      <c r="VTZ462" s="1"/>
      <c r="VUA462" s="1"/>
      <c r="VUB462" s="1"/>
      <c r="VUC462" s="1"/>
      <c r="VUD462" s="1"/>
      <c r="VUE462" s="1"/>
      <c r="VUF462" s="1"/>
      <c r="VUG462" s="1"/>
      <c r="VUH462" s="1"/>
      <c r="VUI462" s="1"/>
      <c r="VUJ462" s="1"/>
      <c r="VUK462" s="1"/>
      <c r="VUL462" s="1"/>
      <c r="VUM462" s="1"/>
      <c r="VUN462" s="1"/>
      <c r="VUO462" s="1"/>
      <c r="VUP462" s="1"/>
      <c r="VUQ462" s="1"/>
      <c r="VUR462" s="1"/>
      <c r="VUS462" s="1"/>
      <c r="VUT462" s="1"/>
      <c r="VUU462" s="1"/>
      <c r="VUV462" s="1"/>
      <c r="VUW462" s="1"/>
      <c r="VUX462" s="1"/>
      <c r="VUY462" s="1"/>
      <c r="VUZ462" s="1"/>
      <c r="VVA462" s="1"/>
      <c r="VVB462" s="1"/>
      <c r="VVC462" s="1"/>
      <c r="VVD462" s="1"/>
      <c r="VVE462" s="1"/>
      <c r="VVF462" s="1"/>
      <c r="VVG462" s="1"/>
      <c r="VVH462" s="1"/>
      <c r="VVI462" s="1"/>
      <c r="VVJ462" s="1"/>
      <c r="VVK462" s="1"/>
      <c r="VVL462" s="1"/>
      <c r="VVM462" s="1"/>
      <c r="VVN462" s="1"/>
      <c r="VVO462" s="1"/>
      <c r="VVP462" s="1"/>
      <c r="VVQ462" s="1"/>
      <c r="VVR462" s="1"/>
      <c r="VVS462" s="1"/>
      <c r="VVT462" s="1"/>
      <c r="VVU462" s="1"/>
      <c r="VVV462" s="1"/>
      <c r="VVW462" s="1"/>
      <c r="VVX462" s="1"/>
      <c r="VVY462" s="1"/>
      <c r="VVZ462" s="1"/>
      <c r="VWA462" s="1"/>
      <c r="VWB462" s="1"/>
      <c r="VWC462" s="1"/>
      <c r="VWD462" s="1"/>
      <c r="VWE462" s="1"/>
      <c r="VWF462" s="1"/>
      <c r="VWG462" s="1"/>
      <c r="VWH462" s="1"/>
      <c r="VWI462" s="1"/>
      <c r="VWJ462" s="1"/>
      <c r="VWK462" s="1"/>
      <c r="VWL462" s="1"/>
      <c r="VWM462" s="1"/>
      <c r="VWN462" s="1"/>
      <c r="VWO462" s="1"/>
      <c r="VWP462" s="1"/>
      <c r="VWQ462" s="1"/>
      <c r="VWR462" s="1"/>
      <c r="VWS462" s="1"/>
      <c r="VWT462" s="1"/>
      <c r="VWU462" s="1"/>
      <c r="VWV462" s="1"/>
      <c r="VWW462" s="1"/>
      <c r="VWX462" s="1"/>
      <c r="VWY462" s="1"/>
      <c r="VWZ462" s="1"/>
      <c r="VXA462" s="1"/>
      <c r="VXB462" s="1"/>
      <c r="VXC462" s="1"/>
      <c r="VXD462" s="1"/>
      <c r="VXE462" s="1"/>
      <c r="VXF462" s="1"/>
      <c r="VXG462" s="1"/>
      <c r="VXH462" s="1"/>
      <c r="VXI462" s="1"/>
      <c r="VXJ462" s="1"/>
      <c r="VXK462" s="1"/>
      <c r="VXL462" s="1"/>
      <c r="VXM462" s="1"/>
      <c r="VXN462" s="1"/>
      <c r="VXO462" s="1"/>
      <c r="VXP462" s="1"/>
      <c r="VXQ462" s="1"/>
      <c r="VXR462" s="1"/>
      <c r="VXS462" s="1"/>
      <c r="VXT462" s="1"/>
      <c r="VXU462" s="1"/>
      <c r="VXV462" s="1"/>
      <c r="VXW462" s="1"/>
      <c r="VXX462" s="1"/>
      <c r="VXY462" s="1"/>
      <c r="VXZ462" s="1"/>
      <c r="VYA462" s="1"/>
      <c r="VYB462" s="1"/>
      <c r="VYC462" s="1"/>
      <c r="VYD462" s="1"/>
      <c r="VYE462" s="1"/>
      <c r="VYF462" s="1"/>
      <c r="VYG462" s="1"/>
      <c r="VYH462" s="1"/>
      <c r="VYI462" s="1"/>
      <c r="VYJ462" s="1"/>
      <c r="VYK462" s="1"/>
      <c r="VYL462" s="1"/>
      <c r="VYM462" s="1"/>
      <c r="VYN462" s="1"/>
      <c r="VYO462" s="1"/>
      <c r="VYP462" s="1"/>
      <c r="VYQ462" s="1"/>
      <c r="VYR462" s="1"/>
      <c r="VYS462" s="1"/>
      <c r="VYT462" s="1"/>
      <c r="VYU462" s="1"/>
      <c r="VYV462" s="1"/>
      <c r="VYW462" s="1"/>
      <c r="VYX462" s="1"/>
      <c r="VYY462" s="1"/>
      <c r="VYZ462" s="1"/>
      <c r="VZA462" s="1"/>
      <c r="VZB462" s="1"/>
      <c r="VZC462" s="1"/>
      <c r="VZD462" s="1"/>
      <c r="VZE462" s="1"/>
      <c r="VZF462" s="1"/>
      <c r="VZG462" s="1"/>
      <c r="VZH462" s="1"/>
      <c r="VZI462" s="1"/>
      <c r="VZJ462" s="1"/>
      <c r="VZK462" s="1"/>
      <c r="VZL462" s="1"/>
      <c r="VZM462" s="1"/>
      <c r="VZN462" s="1"/>
      <c r="VZO462" s="1"/>
      <c r="VZP462" s="1"/>
      <c r="VZQ462" s="1"/>
      <c r="VZR462" s="1"/>
      <c r="VZS462" s="1"/>
      <c r="VZT462" s="1"/>
      <c r="VZU462" s="1"/>
      <c r="VZV462" s="1"/>
      <c r="VZW462" s="1"/>
      <c r="VZX462" s="1"/>
      <c r="VZY462" s="1"/>
      <c r="VZZ462" s="1"/>
      <c r="WAA462" s="1"/>
      <c r="WAB462" s="1"/>
      <c r="WAC462" s="1"/>
      <c r="WAD462" s="1"/>
      <c r="WAE462" s="1"/>
      <c r="WAF462" s="1"/>
      <c r="WAG462" s="1"/>
      <c r="WAH462" s="1"/>
      <c r="WAI462" s="1"/>
      <c r="WAJ462" s="1"/>
      <c r="WAK462" s="1"/>
      <c r="WAL462" s="1"/>
      <c r="WAM462" s="1"/>
      <c r="WAN462" s="1"/>
      <c r="WAO462" s="1"/>
      <c r="WAP462" s="1"/>
      <c r="WAQ462" s="1"/>
      <c r="WAR462" s="1"/>
      <c r="WAS462" s="1"/>
      <c r="WAT462" s="1"/>
      <c r="WAU462" s="1"/>
      <c r="WAV462" s="1"/>
      <c r="WAW462" s="1"/>
      <c r="WAX462" s="1"/>
      <c r="WAY462" s="1"/>
      <c r="WAZ462" s="1"/>
      <c r="WBA462" s="1"/>
      <c r="WBB462" s="1"/>
      <c r="WBC462" s="1"/>
      <c r="WBD462" s="1"/>
      <c r="WBE462" s="1"/>
      <c r="WBF462" s="1"/>
      <c r="WBG462" s="1"/>
      <c r="WBH462" s="1"/>
      <c r="WBI462" s="1"/>
      <c r="WBJ462" s="1"/>
      <c r="WBK462" s="1"/>
      <c r="WBL462" s="1"/>
      <c r="WBM462" s="1"/>
      <c r="WBN462" s="1"/>
      <c r="WBO462" s="1"/>
      <c r="WBP462" s="1"/>
      <c r="WBQ462" s="1"/>
      <c r="WBR462" s="1"/>
      <c r="WBS462" s="1"/>
      <c r="WBT462" s="1"/>
      <c r="WBU462" s="1"/>
      <c r="WBV462" s="1"/>
      <c r="WBW462" s="1"/>
      <c r="WBX462" s="1"/>
      <c r="WBY462" s="1"/>
      <c r="WBZ462" s="1"/>
      <c r="WCA462" s="1"/>
      <c r="WCB462" s="1"/>
      <c r="WCC462" s="1"/>
      <c r="WCD462" s="1"/>
      <c r="WCE462" s="1"/>
      <c r="WCF462" s="1"/>
      <c r="WCG462" s="1"/>
      <c r="WCH462" s="1"/>
      <c r="WCI462" s="1"/>
      <c r="WCJ462" s="1"/>
      <c r="WCK462" s="1"/>
      <c r="WCL462" s="1"/>
      <c r="WCM462" s="1"/>
      <c r="WCN462" s="1"/>
      <c r="WCO462" s="1"/>
      <c r="WCP462" s="1"/>
      <c r="WCQ462" s="1"/>
      <c r="WCR462" s="1"/>
      <c r="WCS462" s="1"/>
      <c r="WCT462" s="1"/>
      <c r="WCU462" s="1"/>
      <c r="WCV462" s="1"/>
      <c r="WCW462" s="1"/>
      <c r="WCX462" s="1"/>
      <c r="WCY462" s="1"/>
      <c r="WCZ462" s="1"/>
      <c r="WDA462" s="1"/>
      <c r="WDB462" s="1"/>
      <c r="WDC462" s="1"/>
      <c r="WDD462" s="1"/>
      <c r="WDE462" s="1"/>
      <c r="WDF462" s="1"/>
      <c r="WDG462" s="1"/>
      <c r="WDH462" s="1"/>
      <c r="WDI462" s="1"/>
      <c r="WDJ462" s="1"/>
      <c r="WDK462" s="1"/>
      <c r="WDL462" s="1"/>
      <c r="WDM462" s="1"/>
      <c r="WDN462" s="1"/>
      <c r="WDO462" s="1"/>
      <c r="WDP462" s="1"/>
      <c r="WDQ462" s="1"/>
      <c r="WDR462" s="1"/>
      <c r="WDS462" s="1"/>
      <c r="WDT462" s="1"/>
      <c r="WDU462" s="1"/>
      <c r="WDV462" s="1"/>
      <c r="WDW462" s="1"/>
      <c r="WDX462" s="1"/>
      <c r="WDY462" s="1"/>
      <c r="WDZ462" s="1"/>
      <c r="WEA462" s="1"/>
      <c r="WEB462" s="1"/>
      <c r="WEC462" s="1"/>
      <c r="WED462" s="1"/>
      <c r="WEE462" s="1"/>
      <c r="WEF462" s="1"/>
      <c r="WEG462" s="1"/>
      <c r="WEH462" s="1"/>
      <c r="WEI462" s="1"/>
      <c r="WEJ462" s="1"/>
      <c r="WEK462" s="1"/>
      <c r="WEL462" s="1"/>
      <c r="WEM462" s="1"/>
      <c r="WEN462" s="1"/>
      <c r="WEO462" s="1"/>
      <c r="WEP462" s="1"/>
      <c r="WEQ462" s="1"/>
      <c r="WER462" s="1"/>
      <c r="WES462" s="1"/>
      <c r="WET462" s="1"/>
      <c r="WEU462" s="1"/>
      <c r="WEV462" s="1"/>
      <c r="WEW462" s="1"/>
      <c r="WEX462" s="1"/>
      <c r="WEY462" s="1"/>
      <c r="WEZ462" s="1"/>
      <c r="WFA462" s="1"/>
      <c r="WFB462" s="1"/>
      <c r="WFC462" s="1"/>
      <c r="WFD462" s="1"/>
      <c r="WFE462" s="1"/>
      <c r="WFF462" s="1"/>
      <c r="WFG462" s="1"/>
      <c r="WFH462" s="1"/>
      <c r="WFI462" s="1"/>
      <c r="WFJ462" s="1"/>
      <c r="WFK462" s="1"/>
      <c r="WFL462" s="1"/>
      <c r="WFM462" s="1"/>
      <c r="WFN462" s="1"/>
      <c r="WFO462" s="1"/>
      <c r="WFP462" s="1"/>
      <c r="WFQ462" s="1"/>
      <c r="WFR462" s="1"/>
      <c r="WFS462" s="1"/>
      <c r="WFT462" s="1"/>
      <c r="WFU462" s="1"/>
      <c r="WFV462" s="1"/>
      <c r="WFW462" s="1"/>
      <c r="WFX462" s="1"/>
      <c r="WFY462" s="1"/>
      <c r="WFZ462" s="1"/>
      <c r="WGA462" s="1"/>
      <c r="WGB462" s="1"/>
      <c r="WGC462" s="1"/>
      <c r="WGD462" s="1"/>
      <c r="WGE462" s="1"/>
      <c r="WGF462" s="1"/>
      <c r="WGG462" s="1"/>
      <c r="WGH462" s="1"/>
      <c r="WGI462" s="1"/>
      <c r="WGJ462" s="1"/>
      <c r="WGK462" s="1"/>
      <c r="WGL462" s="1"/>
      <c r="WGM462" s="1"/>
      <c r="WGN462" s="1"/>
      <c r="WGO462" s="1"/>
      <c r="WGP462" s="1"/>
      <c r="WGQ462" s="1"/>
      <c r="WGR462" s="1"/>
      <c r="WGS462" s="1"/>
      <c r="WGT462" s="1"/>
      <c r="WGU462" s="1"/>
      <c r="WGV462" s="1"/>
      <c r="WGW462" s="1"/>
      <c r="WGX462" s="1"/>
      <c r="WGY462" s="1"/>
      <c r="WGZ462" s="1"/>
      <c r="WHA462" s="1"/>
      <c r="WHB462" s="1"/>
      <c r="WHC462" s="1"/>
      <c r="WHD462" s="1"/>
      <c r="WHE462" s="1"/>
      <c r="WHF462" s="1"/>
      <c r="WHG462" s="1"/>
      <c r="WHH462" s="1"/>
      <c r="WHI462" s="1"/>
      <c r="WHJ462" s="1"/>
      <c r="WHK462" s="1"/>
      <c r="WHL462" s="1"/>
      <c r="WHM462" s="1"/>
      <c r="WHN462" s="1"/>
      <c r="WHO462" s="1"/>
      <c r="WHP462" s="1"/>
      <c r="WHQ462" s="1"/>
      <c r="WHR462" s="1"/>
      <c r="WHS462" s="1"/>
      <c r="WHT462" s="1"/>
      <c r="WHU462" s="1"/>
      <c r="WHV462" s="1"/>
      <c r="WHW462" s="1"/>
      <c r="WHX462" s="1"/>
      <c r="WHY462" s="1"/>
      <c r="WHZ462" s="1"/>
      <c r="WIA462" s="1"/>
      <c r="WIB462" s="1"/>
      <c r="WIC462" s="1"/>
      <c r="WID462" s="1"/>
      <c r="WIE462" s="1"/>
      <c r="WIF462" s="1"/>
      <c r="WIG462" s="1"/>
      <c r="WIH462" s="1"/>
      <c r="WII462" s="1"/>
      <c r="WIJ462" s="1"/>
      <c r="WIK462" s="1"/>
      <c r="WIL462" s="1"/>
      <c r="WIM462" s="1"/>
      <c r="WIN462" s="1"/>
      <c r="WIO462" s="1"/>
      <c r="WIP462" s="1"/>
      <c r="WIQ462" s="1"/>
      <c r="WIR462" s="1"/>
      <c r="WIS462" s="1"/>
      <c r="WIT462" s="1"/>
      <c r="WIU462" s="1"/>
      <c r="WIV462" s="1"/>
      <c r="WIW462" s="1"/>
      <c r="WIX462" s="1"/>
      <c r="WIY462" s="1"/>
      <c r="WIZ462" s="1"/>
      <c r="WJA462" s="1"/>
      <c r="WJB462" s="1"/>
      <c r="WJC462" s="1"/>
      <c r="WJD462" s="1"/>
      <c r="WJE462" s="1"/>
      <c r="WJF462" s="1"/>
      <c r="WJG462" s="1"/>
      <c r="WJH462" s="1"/>
      <c r="WJI462" s="1"/>
      <c r="WJJ462" s="1"/>
      <c r="WJK462" s="1"/>
      <c r="WJL462" s="1"/>
      <c r="WJM462" s="1"/>
      <c r="WJN462" s="1"/>
      <c r="WJO462" s="1"/>
      <c r="WJP462" s="1"/>
      <c r="WJQ462" s="1"/>
      <c r="WJR462" s="1"/>
      <c r="WJS462" s="1"/>
      <c r="WJT462" s="1"/>
      <c r="WJU462" s="1"/>
      <c r="WJV462" s="1"/>
      <c r="WJW462" s="1"/>
      <c r="WJX462" s="1"/>
      <c r="WJY462" s="1"/>
      <c r="WJZ462" s="1"/>
      <c r="WKA462" s="1"/>
      <c r="WKB462" s="1"/>
      <c r="WKC462" s="1"/>
      <c r="WKD462" s="1"/>
      <c r="WKE462" s="1"/>
      <c r="WKF462" s="1"/>
      <c r="WKG462" s="1"/>
      <c r="WKH462" s="1"/>
      <c r="WKI462" s="1"/>
      <c r="WKJ462" s="1"/>
      <c r="WKK462" s="1"/>
      <c r="WKL462" s="1"/>
      <c r="WKM462" s="1"/>
      <c r="WKN462" s="1"/>
      <c r="WKO462" s="1"/>
      <c r="WKP462" s="1"/>
      <c r="WKQ462" s="1"/>
      <c r="WKR462" s="1"/>
      <c r="WKS462" s="1"/>
      <c r="WKT462" s="1"/>
      <c r="WKU462" s="1"/>
      <c r="WKV462" s="1"/>
      <c r="WKW462" s="1"/>
      <c r="WKX462" s="1"/>
      <c r="WKY462" s="1"/>
      <c r="WKZ462" s="1"/>
      <c r="WLA462" s="1"/>
      <c r="WLB462" s="1"/>
      <c r="WLC462" s="1"/>
      <c r="WLD462" s="1"/>
      <c r="WLE462" s="1"/>
      <c r="WLF462" s="1"/>
      <c r="WLG462" s="1"/>
      <c r="WLH462" s="1"/>
      <c r="WLI462" s="1"/>
      <c r="WLJ462" s="1"/>
      <c r="WLK462" s="1"/>
      <c r="WLL462" s="1"/>
      <c r="WLM462" s="1"/>
      <c r="WLN462" s="1"/>
      <c r="WLO462" s="1"/>
      <c r="WLP462" s="1"/>
      <c r="WLQ462" s="1"/>
      <c r="WLR462" s="1"/>
      <c r="WLS462" s="1"/>
      <c r="WLT462" s="1"/>
      <c r="WLU462" s="1"/>
      <c r="WLV462" s="1"/>
      <c r="WLW462" s="1"/>
      <c r="WLX462" s="1"/>
      <c r="WLY462" s="1"/>
      <c r="WLZ462" s="1"/>
      <c r="WMA462" s="1"/>
      <c r="WMB462" s="1"/>
      <c r="WMC462" s="1"/>
      <c r="WMD462" s="1"/>
      <c r="WME462" s="1"/>
      <c r="WMF462" s="1"/>
      <c r="WMG462" s="1"/>
      <c r="WMH462" s="1"/>
      <c r="WMI462" s="1"/>
      <c r="WMJ462" s="1"/>
      <c r="WMK462" s="1"/>
      <c r="WML462" s="1"/>
      <c r="WMM462" s="1"/>
      <c r="WMN462" s="1"/>
      <c r="WMO462" s="1"/>
      <c r="WMP462" s="1"/>
      <c r="WMQ462" s="1"/>
      <c r="WMR462" s="1"/>
      <c r="WMS462" s="1"/>
      <c r="WMT462" s="1"/>
      <c r="WMU462" s="1"/>
      <c r="WMV462" s="1"/>
      <c r="WMW462" s="1"/>
      <c r="WMX462" s="1"/>
      <c r="WMY462" s="1"/>
      <c r="WMZ462" s="1"/>
      <c r="WNA462" s="1"/>
      <c r="WNB462" s="1"/>
      <c r="WNC462" s="1"/>
      <c r="WND462" s="1"/>
      <c r="WNE462" s="1"/>
      <c r="WNF462" s="1"/>
      <c r="WNG462" s="1"/>
      <c r="WNH462" s="1"/>
      <c r="WNI462" s="1"/>
      <c r="WNJ462" s="1"/>
      <c r="WNK462" s="1"/>
      <c r="WNL462" s="1"/>
      <c r="WNM462" s="1"/>
      <c r="WNN462" s="1"/>
      <c r="WNO462" s="1"/>
      <c r="WNP462" s="1"/>
      <c r="WNQ462" s="1"/>
      <c r="WNR462" s="1"/>
      <c r="WNS462" s="1"/>
      <c r="WNT462" s="1"/>
      <c r="WNU462" s="1"/>
      <c r="WNV462" s="1"/>
      <c r="WNW462" s="1"/>
      <c r="WNX462" s="1"/>
      <c r="WNY462" s="1"/>
      <c r="WNZ462" s="1"/>
      <c r="WOA462" s="1"/>
      <c r="WOB462" s="1"/>
      <c r="WOC462" s="1"/>
      <c r="WOD462" s="1"/>
      <c r="WOE462" s="1"/>
      <c r="WOF462" s="1"/>
      <c r="WOG462" s="1"/>
      <c r="WOH462" s="1"/>
      <c r="WOI462" s="1"/>
      <c r="WOJ462" s="1"/>
      <c r="WOK462" s="1"/>
      <c r="WOL462" s="1"/>
      <c r="WOM462" s="1"/>
      <c r="WON462" s="1"/>
      <c r="WOO462" s="1"/>
      <c r="WOP462" s="1"/>
      <c r="WOQ462" s="1"/>
      <c r="WOR462" s="1"/>
      <c r="WOS462" s="1"/>
      <c r="WOT462" s="1"/>
      <c r="WOU462" s="1"/>
      <c r="WOV462" s="1"/>
      <c r="WOW462" s="1"/>
      <c r="WOX462" s="1"/>
      <c r="WOY462" s="1"/>
      <c r="WOZ462" s="1"/>
      <c r="WPA462" s="1"/>
      <c r="WPB462" s="1"/>
      <c r="WPC462" s="1"/>
      <c r="WPD462" s="1"/>
      <c r="WPE462" s="1"/>
      <c r="WPF462" s="1"/>
      <c r="WPG462" s="1"/>
      <c r="WPH462" s="1"/>
      <c r="WPI462" s="1"/>
      <c r="WPJ462" s="1"/>
      <c r="WPK462" s="1"/>
      <c r="WPL462" s="1"/>
      <c r="WPM462" s="1"/>
      <c r="WPN462" s="1"/>
      <c r="WPO462" s="1"/>
      <c r="WPP462" s="1"/>
      <c r="WPQ462" s="1"/>
      <c r="WPR462" s="1"/>
      <c r="WPS462" s="1"/>
      <c r="WPT462" s="1"/>
      <c r="WPU462" s="1"/>
      <c r="WPV462" s="1"/>
      <c r="WPW462" s="1"/>
      <c r="WPX462" s="1"/>
      <c r="WPY462" s="1"/>
      <c r="WPZ462" s="1"/>
      <c r="WQA462" s="1"/>
      <c r="WQB462" s="1"/>
      <c r="WQC462" s="1"/>
      <c r="WQD462" s="1"/>
      <c r="WQE462" s="1"/>
      <c r="WQF462" s="1"/>
      <c r="WQG462" s="1"/>
      <c r="WQH462" s="1"/>
      <c r="WQI462" s="1"/>
      <c r="WQJ462" s="1"/>
      <c r="WQK462" s="1"/>
      <c r="WQL462" s="1"/>
      <c r="WQM462" s="1"/>
      <c r="WQN462" s="1"/>
      <c r="WQO462" s="1"/>
      <c r="WQP462" s="1"/>
      <c r="WQQ462" s="1"/>
      <c r="WQR462" s="1"/>
      <c r="WQS462" s="1"/>
      <c r="WQT462" s="1"/>
      <c r="WQU462" s="1"/>
      <c r="WQV462" s="1"/>
      <c r="WQW462" s="1"/>
      <c r="WQX462" s="1"/>
      <c r="WQY462" s="1"/>
      <c r="WQZ462" s="1"/>
      <c r="WRA462" s="1"/>
      <c r="WRB462" s="1"/>
      <c r="WRC462" s="1"/>
      <c r="WRD462" s="1"/>
      <c r="WRE462" s="1"/>
      <c r="WRF462" s="1"/>
      <c r="WRG462" s="1"/>
      <c r="WRH462" s="1"/>
      <c r="WRI462" s="1"/>
      <c r="WRJ462" s="1"/>
      <c r="WRK462" s="1"/>
      <c r="WRL462" s="1"/>
      <c r="WRM462" s="1"/>
      <c r="WRN462" s="1"/>
      <c r="WRO462" s="1"/>
      <c r="WRP462" s="1"/>
      <c r="WRQ462" s="1"/>
      <c r="WRR462" s="1"/>
      <c r="WRS462" s="1"/>
      <c r="WRT462" s="1"/>
      <c r="WRU462" s="1"/>
      <c r="WRV462" s="1"/>
      <c r="WRW462" s="1"/>
      <c r="WRX462" s="1"/>
      <c r="WRY462" s="1"/>
      <c r="WRZ462" s="1"/>
      <c r="WSA462" s="1"/>
      <c r="WSB462" s="1"/>
      <c r="WSC462" s="1"/>
      <c r="WSD462" s="1"/>
      <c r="WSE462" s="1"/>
      <c r="WSF462" s="1"/>
      <c r="WSG462" s="1"/>
      <c r="WSH462" s="1"/>
      <c r="WSI462" s="1"/>
      <c r="WSJ462" s="1"/>
      <c r="WSK462" s="1"/>
      <c r="WSL462" s="1"/>
      <c r="WSM462" s="1"/>
      <c r="WSN462" s="1"/>
      <c r="WSO462" s="1"/>
      <c r="WSP462" s="1"/>
      <c r="WSQ462" s="1"/>
      <c r="WSR462" s="1"/>
      <c r="WSS462" s="1"/>
      <c r="WST462" s="1"/>
      <c r="WSU462" s="1"/>
      <c r="WSV462" s="1"/>
      <c r="WSW462" s="1"/>
      <c r="WSX462" s="1"/>
      <c r="WSY462" s="1"/>
      <c r="WSZ462" s="1"/>
      <c r="WTA462" s="1"/>
      <c r="WTB462" s="1"/>
      <c r="WTC462" s="1"/>
      <c r="WTD462" s="1"/>
      <c r="WTE462" s="1"/>
      <c r="WTF462" s="1"/>
      <c r="WTG462" s="1"/>
      <c r="WTH462" s="1"/>
      <c r="WTI462" s="1"/>
      <c r="WTJ462" s="1"/>
      <c r="WTK462" s="1"/>
      <c r="WTL462" s="1"/>
      <c r="WTM462" s="1"/>
      <c r="WTN462" s="1"/>
      <c r="WTO462" s="1"/>
      <c r="WTP462" s="1"/>
      <c r="WTQ462" s="1"/>
      <c r="WTR462" s="1"/>
      <c r="WTS462" s="1"/>
      <c r="WTT462" s="1"/>
      <c r="WTU462" s="1"/>
      <c r="WTV462" s="1"/>
      <c r="WTW462" s="1"/>
      <c r="WTX462" s="1"/>
      <c r="WTY462" s="1"/>
      <c r="WTZ462" s="1"/>
      <c r="WUA462" s="1"/>
      <c r="WUB462" s="1"/>
      <c r="WUC462" s="1"/>
      <c r="WUD462" s="1"/>
      <c r="WUE462" s="1"/>
      <c r="WUF462" s="1"/>
      <c r="WUG462" s="1"/>
      <c r="WUH462" s="1"/>
      <c r="WUI462" s="1"/>
      <c r="WUJ462" s="1"/>
      <c r="WUK462" s="1"/>
      <c r="WUL462" s="1"/>
      <c r="WUM462" s="1"/>
      <c r="WUN462" s="1"/>
      <c r="WUO462" s="1"/>
      <c r="WUP462" s="1"/>
      <c r="WUQ462" s="1"/>
      <c r="WUR462" s="1"/>
      <c r="WUS462" s="1"/>
      <c r="WUT462" s="1"/>
      <c r="WUU462" s="1"/>
      <c r="WUV462" s="1"/>
      <c r="WUW462" s="1"/>
      <c r="WUX462" s="1"/>
      <c r="WUY462" s="1"/>
      <c r="WUZ462" s="1"/>
      <c r="WVA462" s="1"/>
      <c r="WVB462" s="1"/>
      <c r="WVC462" s="1"/>
      <c r="WVD462" s="1"/>
      <c r="WVE462" s="1"/>
      <c r="WVF462" s="1"/>
      <c r="WVG462" s="1"/>
      <c r="WVH462" s="1"/>
      <c r="WVI462" s="1"/>
      <c r="WVJ462" s="1"/>
      <c r="WVK462" s="1"/>
      <c r="WVL462" s="1"/>
      <c r="WVM462" s="1"/>
      <c r="WVN462" s="1"/>
      <c r="WVO462" s="1"/>
      <c r="WVP462" s="1"/>
      <c r="WVQ462" s="1"/>
      <c r="WVR462" s="1"/>
      <c r="WVS462" s="1"/>
      <c r="WVT462" s="1"/>
      <c r="WVU462" s="1"/>
      <c r="WVV462" s="1"/>
      <c r="WVW462" s="1"/>
      <c r="WVX462" s="1"/>
      <c r="WVY462" s="1"/>
      <c r="WVZ462" s="1"/>
      <c r="WWA462" s="1"/>
      <c r="WWB462" s="1"/>
      <c r="WWC462" s="1"/>
      <c r="WWD462" s="1"/>
      <c r="WWE462" s="1"/>
      <c r="WWF462" s="1"/>
      <c r="WWG462" s="1"/>
      <c r="WWH462" s="1"/>
      <c r="WWI462" s="1"/>
      <c r="WWJ462" s="1"/>
      <c r="WWK462" s="1"/>
      <c r="WWL462" s="1"/>
      <c r="WWM462" s="1"/>
      <c r="WWN462" s="1"/>
      <c r="WWO462" s="1"/>
      <c r="WWP462" s="1"/>
      <c r="WWQ462" s="1"/>
      <c r="WWR462" s="1"/>
      <c r="WWS462" s="1"/>
      <c r="WWT462" s="1"/>
      <c r="WWU462" s="1"/>
      <c r="WWV462" s="1"/>
      <c r="WWW462" s="1"/>
      <c r="WWX462" s="1"/>
      <c r="WWY462" s="1"/>
      <c r="WWZ462" s="1"/>
      <c r="WXA462" s="1"/>
      <c r="WXB462" s="1"/>
      <c r="WXC462" s="1"/>
      <c r="WXD462" s="1"/>
      <c r="WXE462" s="1"/>
      <c r="WXF462" s="1"/>
      <c r="WXG462" s="1"/>
      <c r="WXH462" s="1"/>
      <c r="WXI462" s="1"/>
      <c r="WXJ462" s="1"/>
      <c r="WXK462" s="1"/>
      <c r="WXL462" s="1"/>
      <c r="WXM462" s="1"/>
      <c r="WXN462" s="1"/>
      <c r="WXO462" s="1"/>
      <c r="WXP462" s="1"/>
      <c r="WXQ462" s="1"/>
      <c r="WXR462" s="1"/>
      <c r="WXS462" s="1"/>
      <c r="WXT462" s="1"/>
      <c r="WXU462" s="1"/>
      <c r="WXV462" s="1"/>
      <c r="WXW462" s="1"/>
      <c r="WXX462" s="1"/>
      <c r="WXY462" s="1"/>
      <c r="WXZ462" s="1"/>
      <c r="WYA462" s="1"/>
      <c r="WYB462" s="1"/>
      <c r="WYC462" s="1"/>
      <c r="WYD462" s="1"/>
      <c r="WYE462" s="1"/>
      <c r="WYF462" s="1"/>
      <c r="WYG462" s="1"/>
      <c r="WYH462" s="1"/>
      <c r="WYI462" s="1"/>
      <c r="WYJ462" s="1"/>
      <c r="WYK462" s="1"/>
      <c r="WYL462" s="1"/>
      <c r="WYM462" s="1"/>
      <c r="WYN462" s="1"/>
      <c r="WYO462" s="1"/>
      <c r="WYP462" s="1"/>
      <c r="WYQ462" s="1"/>
      <c r="WYR462" s="1"/>
      <c r="WYS462" s="1"/>
      <c r="WYT462" s="1"/>
      <c r="WYU462" s="1"/>
      <c r="WYV462" s="1"/>
      <c r="WYW462" s="1"/>
      <c r="WYX462" s="1"/>
      <c r="WYY462" s="1"/>
      <c r="WYZ462" s="1"/>
      <c r="WZA462" s="1"/>
      <c r="WZB462" s="1"/>
      <c r="WZC462" s="1"/>
      <c r="WZD462" s="1"/>
      <c r="WZE462" s="1"/>
      <c r="WZF462" s="1"/>
      <c r="WZG462" s="1"/>
      <c r="WZH462" s="1"/>
      <c r="WZI462" s="1"/>
      <c r="WZJ462" s="1"/>
      <c r="WZK462" s="1"/>
      <c r="WZL462" s="1"/>
      <c r="WZM462" s="1"/>
      <c r="WZN462" s="1"/>
      <c r="WZO462" s="1"/>
      <c r="WZP462" s="1"/>
      <c r="WZQ462" s="1"/>
      <c r="WZR462" s="1"/>
      <c r="WZS462" s="1"/>
      <c r="WZT462" s="1"/>
      <c r="WZU462" s="1"/>
      <c r="WZV462" s="1"/>
      <c r="WZW462" s="1"/>
      <c r="WZX462" s="1"/>
      <c r="WZY462" s="1"/>
      <c r="WZZ462" s="1"/>
      <c r="XAA462" s="1"/>
      <c r="XAB462" s="1"/>
      <c r="XAC462" s="1"/>
      <c r="XAD462" s="1"/>
      <c r="XAE462" s="1"/>
      <c r="XAF462" s="1"/>
      <c r="XAG462" s="1"/>
      <c r="XAH462" s="1"/>
      <c r="XAI462" s="1"/>
      <c r="XAJ462" s="1"/>
      <c r="XAK462" s="1"/>
      <c r="XAL462" s="1"/>
      <c r="XAM462" s="1"/>
      <c r="XAN462" s="1"/>
      <c r="XAO462" s="1"/>
      <c r="XAP462" s="1"/>
      <c r="XAQ462" s="1"/>
      <c r="XAR462" s="1"/>
      <c r="XAS462" s="1"/>
      <c r="XAT462" s="1"/>
      <c r="XAU462" s="1"/>
      <c r="XAV462" s="1"/>
      <c r="XAW462" s="1"/>
      <c r="XAX462" s="1"/>
      <c r="XAY462" s="1"/>
      <c r="XAZ462" s="1"/>
      <c r="XBA462" s="1"/>
      <c r="XBB462" s="1"/>
      <c r="XBC462" s="1"/>
      <c r="XBD462" s="1"/>
      <c r="XBE462" s="1"/>
      <c r="XBF462" s="1"/>
      <c r="XBG462" s="1"/>
      <c r="XBH462" s="1"/>
      <c r="XBI462" s="1"/>
      <c r="XBJ462" s="1"/>
      <c r="XBK462" s="1"/>
      <c r="XBL462" s="1"/>
      <c r="XBM462" s="1"/>
      <c r="XBN462" s="1"/>
      <c r="XBO462" s="1"/>
      <c r="XBP462" s="1"/>
      <c r="XBQ462" s="1"/>
      <c r="XBR462" s="1"/>
      <c r="XBS462" s="1"/>
      <c r="XBT462" s="1"/>
      <c r="XBU462" s="1"/>
      <c r="XBV462" s="1"/>
      <c r="XBW462" s="1"/>
      <c r="XBX462" s="1"/>
      <c r="XBY462" s="1"/>
      <c r="XBZ462" s="1"/>
      <c r="XCA462" s="1"/>
      <c r="XCB462" s="1"/>
      <c r="XCC462" s="1"/>
      <c r="XCD462" s="1"/>
      <c r="XCE462" s="1"/>
      <c r="XCF462" s="1"/>
      <c r="XCG462" s="1"/>
      <c r="XCH462" s="1"/>
      <c r="XCI462" s="1"/>
      <c r="XCJ462" s="1"/>
      <c r="XCK462" s="1"/>
      <c r="XCL462" s="1"/>
      <c r="XCM462" s="1"/>
      <c r="XCN462" s="1"/>
      <c r="XCO462" s="1"/>
      <c r="XCP462" s="1"/>
      <c r="XCQ462" s="1"/>
      <c r="XCR462" s="1"/>
      <c r="XCS462" s="1"/>
      <c r="XCT462" s="1"/>
      <c r="XCU462" s="1"/>
      <c r="XCV462" s="1"/>
      <c r="XCW462" s="1"/>
      <c r="XCX462" s="1"/>
      <c r="XCY462" s="1"/>
      <c r="XCZ462" s="1"/>
      <c r="XDA462" s="1"/>
      <c r="XDB462" s="1"/>
      <c r="XDC462" s="1"/>
      <c r="XDD462" s="1"/>
      <c r="XDE462" s="1"/>
      <c r="XDF462" s="1"/>
      <c r="XDG462" s="1"/>
      <c r="XDH462" s="1"/>
      <c r="XDI462" s="1"/>
      <c r="XDJ462" s="1"/>
      <c r="XDK462" s="1"/>
      <c r="XDL462" s="1"/>
      <c r="XDM462" s="1"/>
      <c r="XDN462" s="1"/>
      <c r="XDO462" s="1"/>
      <c r="XDP462" s="1"/>
      <c r="XDQ462" s="1"/>
      <c r="XDR462" s="1"/>
      <c r="XDS462" s="1"/>
      <c r="XDT462" s="1"/>
      <c r="XDU462" s="1"/>
      <c r="XDV462" s="1"/>
      <c r="XDW462" s="1"/>
      <c r="XDX462" s="1"/>
      <c r="XDY462" s="1"/>
      <c r="XDZ462" s="1"/>
      <c r="XEA462" s="1"/>
      <c r="XEB462" s="1"/>
      <c r="XEC462" s="1"/>
      <c r="XED462" s="1"/>
      <c r="XEE462" s="1"/>
      <c r="XEF462" s="1"/>
      <c r="XEG462" s="1"/>
      <c r="XEH462" s="1"/>
      <c r="XEI462" s="1"/>
      <c r="XEJ462" s="1"/>
      <c r="XEK462" s="1"/>
      <c r="XEL462" s="1"/>
      <c r="XEM462" s="1"/>
      <c r="XEN462" s="1"/>
      <c r="XEO462" s="1"/>
      <c r="XEP462" s="1"/>
      <c r="XEQ462" s="1"/>
      <c r="XER462" s="1"/>
      <c r="XES462" s="1"/>
      <c r="XET462" s="1"/>
      <c r="XEU462" s="1"/>
      <c r="XEV462" s="1"/>
      <c r="XEW462" s="1"/>
      <c r="XEX462" s="1"/>
      <c r="XEY462" s="1"/>
      <c r="XEZ462" s="1"/>
      <c r="XFA462" s="1"/>
      <c r="XFB462" s="1"/>
      <c r="XFC462" s="9"/>
    </row>
    <row r="463" s="1" customFormat="1" ht="51" customHeight="1" spans="1:30">
      <c r="A463" s="15" t="s">
        <v>1863</v>
      </c>
      <c r="B463" s="157"/>
      <c r="C463" s="118"/>
      <c r="D463" s="80"/>
      <c r="E463" s="15"/>
      <c r="F463" s="67"/>
      <c r="G463" s="157"/>
      <c r="H463" s="67"/>
      <c r="I463" s="159"/>
      <c r="J463" s="158"/>
      <c r="K463" s="27">
        <f>L463+M463</f>
        <v>200</v>
      </c>
      <c r="L463" s="98">
        <f t="shared" ref="L463:P463" si="18">L464</f>
        <v>200</v>
      </c>
      <c r="M463" s="98">
        <f t="shared" si="18"/>
        <v>0</v>
      </c>
      <c r="N463" s="98">
        <f t="shared" si="18"/>
        <v>0</v>
      </c>
      <c r="O463" s="98">
        <f t="shared" si="18"/>
        <v>0</v>
      </c>
      <c r="P463" s="98">
        <f t="shared" si="18"/>
        <v>0</v>
      </c>
      <c r="Q463" s="159"/>
      <c r="R463" s="159"/>
      <c r="S463" s="68"/>
      <c r="T463" s="67"/>
      <c r="U463" s="68"/>
      <c r="V463" s="67"/>
      <c r="W463" s="67"/>
      <c r="X463" s="67"/>
      <c r="Y463" s="181"/>
      <c r="Z463" s="67"/>
      <c r="AA463" s="106"/>
      <c r="AB463" s="15"/>
      <c r="AC463" s="15"/>
      <c r="AD463" s="182"/>
    </row>
    <row r="464" s="1" customFormat="1" ht="56" spans="1:30">
      <c r="A464" s="78"/>
      <c r="B464" s="16" t="s">
        <v>1864</v>
      </c>
      <c r="C464" s="118" t="s">
        <v>738</v>
      </c>
      <c r="D464" s="80" t="s">
        <v>1865</v>
      </c>
      <c r="E464" s="15" t="s">
        <v>1866</v>
      </c>
      <c r="F464" s="157" t="s">
        <v>1867</v>
      </c>
      <c r="G464" s="157" t="s">
        <v>1867</v>
      </c>
      <c r="H464" s="67"/>
      <c r="I464" s="159" t="s">
        <v>1868</v>
      </c>
      <c r="J464" s="92" t="s">
        <v>819</v>
      </c>
      <c r="K464" s="90">
        <v>200</v>
      </c>
      <c r="L464" s="90">
        <v>200</v>
      </c>
      <c r="M464" s="113"/>
      <c r="N464" s="113"/>
      <c r="O464" s="113"/>
      <c r="P464" s="113"/>
      <c r="Q464" s="159" t="s">
        <v>1869</v>
      </c>
      <c r="R464" s="159" t="s">
        <v>1870</v>
      </c>
      <c r="S464" s="68">
        <v>1</v>
      </c>
      <c r="T464" s="67" t="s">
        <v>52</v>
      </c>
      <c r="U464" s="68">
        <v>1</v>
      </c>
      <c r="V464" s="67" t="s">
        <v>52</v>
      </c>
      <c r="W464" s="67" t="s">
        <v>52</v>
      </c>
      <c r="X464" s="67" t="s">
        <v>52</v>
      </c>
      <c r="Y464" s="181">
        <v>20</v>
      </c>
      <c r="Z464" s="67">
        <v>30</v>
      </c>
      <c r="AA464" s="106">
        <v>0.95</v>
      </c>
      <c r="AB464" s="15" t="s">
        <v>1871</v>
      </c>
      <c r="AC464" s="15" t="s">
        <v>1872</v>
      </c>
      <c r="AD464" s="182"/>
    </row>
    <row r="465" s="1" customFormat="1" ht="45.95" customHeight="1" spans="1:30">
      <c r="A465" s="12" t="s">
        <v>1873</v>
      </c>
      <c r="B465" s="12"/>
      <c r="C465" s="15"/>
      <c r="D465" s="12"/>
      <c r="E465" s="15"/>
      <c r="F465" s="15"/>
      <c r="G465" s="77"/>
      <c r="H465" s="15"/>
      <c r="I465" s="15"/>
      <c r="J465" s="15"/>
      <c r="K465" s="27">
        <f t="shared" si="17"/>
        <v>49451.3</v>
      </c>
      <c r="L465" s="27">
        <f t="shared" ref="L465:P465" si="19">L466+L501+L554+L563+L586</f>
        <v>32951.3</v>
      </c>
      <c r="M465" s="27">
        <f t="shared" si="19"/>
        <v>16500</v>
      </c>
      <c r="N465" s="27">
        <f t="shared" si="19"/>
        <v>0</v>
      </c>
      <c r="O465" s="27">
        <f t="shared" si="19"/>
        <v>0</v>
      </c>
      <c r="P465" s="27">
        <f t="shared" si="19"/>
        <v>0</v>
      </c>
      <c r="Q465" s="179"/>
      <c r="R465" s="12"/>
      <c r="S465" s="12"/>
      <c r="T465" s="44"/>
      <c r="U465" s="58"/>
      <c r="V465" s="44"/>
      <c r="W465" s="58"/>
      <c r="X465" s="58"/>
      <c r="Y465" s="58"/>
      <c r="Z465" s="15"/>
      <c r="AA465" s="15"/>
      <c r="AB465" s="15"/>
      <c r="AC465" s="15"/>
      <c r="AD465" s="58"/>
    </row>
    <row r="466" s="1" customFormat="1" ht="45.95" customHeight="1" spans="1:30">
      <c r="A466" s="12" t="s">
        <v>1874</v>
      </c>
      <c r="B466" s="12"/>
      <c r="C466" s="77"/>
      <c r="D466" s="77"/>
      <c r="E466" s="77"/>
      <c r="F466" s="77"/>
      <c r="G466" s="77"/>
      <c r="H466" s="77"/>
      <c r="I466" s="77"/>
      <c r="J466" s="77"/>
      <c r="K466" s="27">
        <f t="shared" si="17"/>
        <v>6320</v>
      </c>
      <c r="L466" s="27">
        <f t="shared" ref="L466:P466" si="20">SUM(L467:L500)</f>
        <v>3520</v>
      </c>
      <c r="M466" s="27">
        <f t="shared" si="20"/>
        <v>2800</v>
      </c>
      <c r="N466" s="27">
        <f t="shared" si="20"/>
        <v>0</v>
      </c>
      <c r="O466" s="27">
        <f t="shared" si="20"/>
        <v>0</v>
      </c>
      <c r="P466" s="27">
        <f t="shared" si="20"/>
        <v>0</v>
      </c>
      <c r="Q466" s="27"/>
      <c r="R466" s="77"/>
      <c r="S466" s="77"/>
      <c r="T466" s="77"/>
      <c r="U466" s="77"/>
      <c r="V466" s="77"/>
      <c r="W466" s="77"/>
      <c r="X466" s="15"/>
      <c r="Y466" s="15"/>
      <c r="Z466" s="15"/>
      <c r="AA466" s="15"/>
      <c r="AB466" s="15"/>
      <c r="AC466" s="15"/>
      <c r="AD466" s="77"/>
    </row>
    <row r="467" s="1" customFormat="1" ht="62" spans="1:30">
      <c r="A467" s="67"/>
      <c r="B467" s="67" t="s">
        <v>1875</v>
      </c>
      <c r="C467" s="67" t="s">
        <v>1876</v>
      </c>
      <c r="D467" s="67" t="s">
        <v>1877</v>
      </c>
      <c r="E467" s="80" t="s">
        <v>815</v>
      </c>
      <c r="F467" s="67" t="s">
        <v>816</v>
      </c>
      <c r="G467" s="67" t="s">
        <v>824</v>
      </c>
      <c r="H467" s="67" t="s">
        <v>743</v>
      </c>
      <c r="I467" s="67" t="s">
        <v>1878</v>
      </c>
      <c r="J467" s="92" t="s">
        <v>819</v>
      </c>
      <c r="K467" s="90">
        <f t="shared" ref="K467:K500" si="21">SUM(L467:P467)</f>
        <v>1500</v>
      </c>
      <c r="L467" s="176"/>
      <c r="M467" s="90">
        <v>1500</v>
      </c>
      <c r="N467" s="106"/>
      <c r="O467" s="79"/>
      <c r="P467" s="106"/>
      <c r="Q467" s="79" t="s">
        <v>52</v>
      </c>
      <c r="R467" s="79" t="s">
        <v>52</v>
      </c>
      <c r="S467" s="68">
        <v>1</v>
      </c>
      <c r="T467" s="67" t="s">
        <v>52</v>
      </c>
      <c r="U467" s="68">
        <v>1</v>
      </c>
      <c r="V467" s="94" t="s">
        <v>52</v>
      </c>
      <c r="W467" s="67" t="s">
        <v>52</v>
      </c>
      <c r="X467" s="67" t="s">
        <v>52</v>
      </c>
      <c r="Y467" s="67">
        <v>1803</v>
      </c>
      <c r="Z467" s="67">
        <v>5848</v>
      </c>
      <c r="AA467" s="106">
        <v>0.95</v>
      </c>
      <c r="AB467" s="15" t="s">
        <v>1879</v>
      </c>
      <c r="AC467" s="15" t="s">
        <v>1880</v>
      </c>
      <c r="AD467" s="119"/>
    </row>
    <row r="468" s="1" customFormat="1" ht="62" spans="1:30">
      <c r="A468" s="67"/>
      <c r="B468" s="96" t="s">
        <v>1881</v>
      </c>
      <c r="C468" s="90" t="s">
        <v>1876</v>
      </c>
      <c r="D468" s="96" t="s">
        <v>1877</v>
      </c>
      <c r="E468" s="96" t="s">
        <v>973</v>
      </c>
      <c r="F468" s="90" t="s">
        <v>974</v>
      </c>
      <c r="G468" s="90" t="s">
        <v>990</v>
      </c>
      <c r="H468" s="90" t="s">
        <v>750</v>
      </c>
      <c r="I468" s="177" t="s">
        <v>1882</v>
      </c>
      <c r="J468" s="92" t="s">
        <v>819</v>
      </c>
      <c r="K468" s="90">
        <f t="shared" si="21"/>
        <v>120</v>
      </c>
      <c r="L468" s="90">
        <v>120</v>
      </c>
      <c r="M468" s="67"/>
      <c r="N468" s="90"/>
      <c r="O468" s="90"/>
      <c r="P468" s="90"/>
      <c r="Q468" s="177" t="s">
        <v>1882</v>
      </c>
      <c r="R468" s="96" t="s">
        <v>1883</v>
      </c>
      <c r="S468" s="68">
        <v>1</v>
      </c>
      <c r="T468" s="90" t="s">
        <v>52</v>
      </c>
      <c r="U468" s="68">
        <v>1</v>
      </c>
      <c r="V468" s="90" t="s">
        <v>52</v>
      </c>
      <c r="W468" s="90" t="s">
        <v>52</v>
      </c>
      <c r="X468" s="90" t="s">
        <v>52</v>
      </c>
      <c r="Y468" s="96">
        <v>320</v>
      </c>
      <c r="Z468" s="96">
        <v>780</v>
      </c>
      <c r="AA468" s="68">
        <v>0.95</v>
      </c>
      <c r="AB468" s="15" t="s">
        <v>124</v>
      </c>
      <c r="AC468" s="28" t="s">
        <v>1884</v>
      </c>
      <c r="AD468" s="90"/>
    </row>
    <row r="469" s="1" customFormat="1" ht="46.5" spans="1:30">
      <c r="A469" s="67"/>
      <c r="B469" s="96" t="s">
        <v>1885</v>
      </c>
      <c r="C469" s="90" t="s">
        <v>1876</v>
      </c>
      <c r="D469" s="96" t="s">
        <v>1877</v>
      </c>
      <c r="E469" s="96" t="s">
        <v>973</v>
      </c>
      <c r="F469" s="90" t="s">
        <v>974</v>
      </c>
      <c r="G469" s="90" t="s">
        <v>994</v>
      </c>
      <c r="H469" s="90" t="s">
        <v>750</v>
      </c>
      <c r="I469" s="90" t="s">
        <v>1882</v>
      </c>
      <c r="J469" s="92" t="s">
        <v>819</v>
      </c>
      <c r="K469" s="90">
        <f t="shared" si="21"/>
        <v>120</v>
      </c>
      <c r="L469" s="90">
        <v>120</v>
      </c>
      <c r="M469" s="67"/>
      <c r="N469" s="90"/>
      <c r="O469" s="90"/>
      <c r="P469" s="90"/>
      <c r="Q469" s="177" t="s">
        <v>1882</v>
      </c>
      <c r="R469" s="96" t="s">
        <v>1883</v>
      </c>
      <c r="S469" s="68">
        <v>1</v>
      </c>
      <c r="T469" s="90" t="s">
        <v>52</v>
      </c>
      <c r="U469" s="68">
        <v>1</v>
      </c>
      <c r="V469" s="90" t="s">
        <v>52</v>
      </c>
      <c r="W469" s="90" t="s">
        <v>52</v>
      </c>
      <c r="X469" s="90" t="s">
        <v>52</v>
      </c>
      <c r="Y469" s="96">
        <v>382</v>
      </c>
      <c r="Z469" s="96">
        <v>869</v>
      </c>
      <c r="AA469" s="68">
        <v>0.95</v>
      </c>
      <c r="AB469" s="15" t="s">
        <v>205</v>
      </c>
      <c r="AC469" s="28" t="s">
        <v>1886</v>
      </c>
      <c r="AD469" s="90"/>
    </row>
    <row r="470" s="1" customFormat="1" ht="46.5" spans="1:30">
      <c r="A470" s="67"/>
      <c r="B470" s="96" t="s">
        <v>1887</v>
      </c>
      <c r="C470" s="90" t="s">
        <v>1876</v>
      </c>
      <c r="D470" s="96" t="s">
        <v>1877</v>
      </c>
      <c r="E470" s="96" t="s">
        <v>973</v>
      </c>
      <c r="F470" s="90" t="s">
        <v>974</v>
      </c>
      <c r="G470" s="90" t="s">
        <v>975</v>
      </c>
      <c r="H470" s="90" t="s">
        <v>750</v>
      </c>
      <c r="I470" s="90" t="s">
        <v>1882</v>
      </c>
      <c r="J470" s="92" t="s">
        <v>819</v>
      </c>
      <c r="K470" s="90">
        <f t="shared" si="21"/>
        <v>120</v>
      </c>
      <c r="L470" s="90">
        <v>120</v>
      </c>
      <c r="M470" s="67"/>
      <c r="N470" s="90"/>
      <c r="O470" s="90"/>
      <c r="P470" s="90"/>
      <c r="Q470" s="90" t="s">
        <v>1882</v>
      </c>
      <c r="R470" s="96" t="s">
        <v>1883</v>
      </c>
      <c r="S470" s="68">
        <v>1</v>
      </c>
      <c r="T470" s="90" t="s">
        <v>52</v>
      </c>
      <c r="U470" s="68">
        <v>1</v>
      </c>
      <c r="V470" s="90" t="s">
        <v>52</v>
      </c>
      <c r="W470" s="90" t="s">
        <v>52</v>
      </c>
      <c r="X470" s="90" t="s">
        <v>52</v>
      </c>
      <c r="Y470" s="96">
        <v>382</v>
      </c>
      <c r="Z470" s="96">
        <v>869</v>
      </c>
      <c r="AA470" s="68">
        <v>0.95</v>
      </c>
      <c r="AB470" s="15" t="s">
        <v>205</v>
      </c>
      <c r="AC470" s="28" t="s">
        <v>1886</v>
      </c>
      <c r="AD470" s="90"/>
    </row>
    <row r="471" s="1" customFormat="1" ht="46.5" spans="1:30">
      <c r="A471" s="67"/>
      <c r="B471" s="96" t="s">
        <v>1888</v>
      </c>
      <c r="C471" s="90" t="s">
        <v>1876</v>
      </c>
      <c r="D471" s="96" t="s">
        <v>1877</v>
      </c>
      <c r="E471" s="96" t="s">
        <v>973</v>
      </c>
      <c r="F471" s="90" t="s">
        <v>974</v>
      </c>
      <c r="G471" s="90" t="s">
        <v>1032</v>
      </c>
      <c r="H471" s="90" t="s">
        <v>743</v>
      </c>
      <c r="I471" s="90" t="s">
        <v>1889</v>
      </c>
      <c r="J471" s="92" t="s">
        <v>819</v>
      </c>
      <c r="K471" s="90">
        <f t="shared" si="21"/>
        <v>240</v>
      </c>
      <c r="L471" s="90">
        <v>240</v>
      </c>
      <c r="M471" s="67"/>
      <c r="N471" s="90"/>
      <c r="O471" s="90"/>
      <c r="P471" s="90"/>
      <c r="Q471" s="90" t="s">
        <v>1889</v>
      </c>
      <c r="R471" s="148" t="s">
        <v>1890</v>
      </c>
      <c r="S471" s="68">
        <v>1</v>
      </c>
      <c r="T471" s="90" t="s">
        <v>52</v>
      </c>
      <c r="U471" s="68">
        <v>1</v>
      </c>
      <c r="V471" s="90" t="s">
        <v>52</v>
      </c>
      <c r="W471" s="90" t="s">
        <v>52</v>
      </c>
      <c r="X471" s="90" t="s">
        <v>52</v>
      </c>
      <c r="Y471" s="96">
        <v>382</v>
      </c>
      <c r="Z471" s="96">
        <v>869</v>
      </c>
      <c r="AA471" s="68">
        <v>0.95</v>
      </c>
      <c r="AB471" s="15" t="s">
        <v>205</v>
      </c>
      <c r="AC471" s="28" t="s">
        <v>1886</v>
      </c>
      <c r="AD471" s="90"/>
    </row>
    <row r="472" s="1" customFormat="1" ht="62" spans="1:30">
      <c r="A472" s="78"/>
      <c r="B472" s="96" t="s">
        <v>1891</v>
      </c>
      <c r="C472" s="90" t="s">
        <v>1876</v>
      </c>
      <c r="D472" s="96" t="s">
        <v>1877</v>
      </c>
      <c r="E472" s="96" t="s">
        <v>973</v>
      </c>
      <c r="F472" s="90" t="s">
        <v>974</v>
      </c>
      <c r="G472" s="90" t="s">
        <v>1017</v>
      </c>
      <c r="H472" s="90" t="s">
        <v>750</v>
      </c>
      <c r="I472" s="177" t="s">
        <v>1882</v>
      </c>
      <c r="J472" s="92" t="s">
        <v>819</v>
      </c>
      <c r="K472" s="90">
        <f t="shared" si="21"/>
        <v>120</v>
      </c>
      <c r="L472" s="90">
        <v>120</v>
      </c>
      <c r="M472" s="78"/>
      <c r="N472" s="90"/>
      <c r="O472" s="90"/>
      <c r="P472" s="90"/>
      <c r="Q472" s="177" t="s">
        <v>1882</v>
      </c>
      <c r="R472" s="96" t="s">
        <v>1883</v>
      </c>
      <c r="S472" s="68">
        <v>1</v>
      </c>
      <c r="T472" s="90" t="s">
        <v>52</v>
      </c>
      <c r="U472" s="68">
        <v>1</v>
      </c>
      <c r="V472" s="90" t="s">
        <v>52</v>
      </c>
      <c r="W472" s="90" t="s">
        <v>52</v>
      </c>
      <c r="X472" s="90" t="s">
        <v>52</v>
      </c>
      <c r="Y472" s="96">
        <v>190</v>
      </c>
      <c r="Z472" s="96">
        <v>670</v>
      </c>
      <c r="AA472" s="68">
        <v>0.95</v>
      </c>
      <c r="AB472" s="15" t="s">
        <v>124</v>
      </c>
      <c r="AC472" s="28" t="s">
        <v>1884</v>
      </c>
      <c r="AD472" s="90"/>
    </row>
    <row r="473" s="1" customFormat="1" ht="62" spans="1:30">
      <c r="A473" s="67"/>
      <c r="B473" s="76" t="s">
        <v>1892</v>
      </c>
      <c r="C473" s="76" t="s">
        <v>1876</v>
      </c>
      <c r="D473" s="67" t="s">
        <v>1877</v>
      </c>
      <c r="E473" s="174" t="s">
        <v>1893</v>
      </c>
      <c r="F473" s="76" t="s">
        <v>1378</v>
      </c>
      <c r="G473" s="76" t="s">
        <v>859</v>
      </c>
      <c r="H473" s="76" t="s">
        <v>750</v>
      </c>
      <c r="I473" s="76" t="s">
        <v>1894</v>
      </c>
      <c r="J473" s="92" t="s">
        <v>819</v>
      </c>
      <c r="K473" s="90">
        <f t="shared" si="21"/>
        <v>340</v>
      </c>
      <c r="L473" s="174">
        <v>340</v>
      </c>
      <c r="M473" s="89"/>
      <c r="N473" s="89"/>
      <c r="O473" s="89"/>
      <c r="P473" s="89"/>
      <c r="Q473" s="67" t="s">
        <v>1895</v>
      </c>
      <c r="R473" s="76" t="s">
        <v>1896</v>
      </c>
      <c r="S473" s="106">
        <v>1</v>
      </c>
      <c r="T473" s="79" t="s">
        <v>52</v>
      </c>
      <c r="U473" s="106">
        <v>1</v>
      </c>
      <c r="V473" s="174" t="s">
        <v>52</v>
      </c>
      <c r="W473" s="76" t="s">
        <v>52</v>
      </c>
      <c r="X473" s="67">
        <v>80</v>
      </c>
      <c r="Y473" s="76">
        <v>200</v>
      </c>
      <c r="Z473" s="76">
        <v>460</v>
      </c>
      <c r="AA473" s="106">
        <v>0.95</v>
      </c>
      <c r="AB473" s="15" t="s">
        <v>124</v>
      </c>
      <c r="AC473" s="28" t="s">
        <v>1897</v>
      </c>
      <c r="AD473" s="119"/>
    </row>
    <row r="474" s="1" customFormat="1" ht="62" spans="1:30">
      <c r="A474" s="67"/>
      <c r="B474" s="76" t="s">
        <v>1898</v>
      </c>
      <c r="C474" s="76" t="s">
        <v>1876</v>
      </c>
      <c r="D474" s="67" t="s">
        <v>1877</v>
      </c>
      <c r="E474" s="174" t="s">
        <v>1893</v>
      </c>
      <c r="F474" s="76" t="s">
        <v>1378</v>
      </c>
      <c r="G474" s="76" t="s">
        <v>1399</v>
      </c>
      <c r="H474" s="76" t="s">
        <v>750</v>
      </c>
      <c r="I474" s="76" t="s">
        <v>1899</v>
      </c>
      <c r="J474" s="92" t="s">
        <v>819</v>
      </c>
      <c r="K474" s="90">
        <f t="shared" si="21"/>
        <v>142</v>
      </c>
      <c r="L474" s="178">
        <v>142</v>
      </c>
      <c r="M474" s="89"/>
      <c r="N474" s="89"/>
      <c r="O474" s="89"/>
      <c r="P474" s="89"/>
      <c r="Q474" s="67" t="s">
        <v>1895</v>
      </c>
      <c r="R474" s="76" t="s">
        <v>1900</v>
      </c>
      <c r="S474" s="106">
        <v>1</v>
      </c>
      <c r="T474" s="79" t="s">
        <v>52</v>
      </c>
      <c r="U474" s="106">
        <v>1</v>
      </c>
      <c r="V474" s="174" t="s">
        <v>52</v>
      </c>
      <c r="W474" s="76" t="s">
        <v>52</v>
      </c>
      <c r="X474" s="78">
        <v>15</v>
      </c>
      <c r="Y474" s="76">
        <v>80</v>
      </c>
      <c r="Z474" s="76">
        <v>160</v>
      </c>
      <c r="AA474" s="106">
        <v>0.95</v>
      </c>
      <c r="AB474" s="15" t="s">
        <v>124</v>
      </c>
      <c r="AC474" s="28" t="s">
        <v>1897</v>
      </c>
      <c r="AD474" s="119"/>
    </row>
    <row r="475" s="1" customFormat="1" ht="62" spans="1:30">
      <c r="A475" s="67"/>
      <c r="B475" s="106" t="s">
        <v>1901</v>
      </c>
      <c r="C475" s="76" t="s">
        <v>1876</v>
      </c>
      <c r="D475" s="67" t="s">
        <v>1877</v>
      </c>
      <c r="E475" s="174" t="s">
        <v>1893</v>
      </c>
      <c r="F475" s="106" t="s">
        <v>1378</v>
      </c>
      <c r="G475" s="106" t="s">
        <v>1413</v>
      </c>
      <c r="H475" s="76" t="s">
        <v>743</v>
      </c>
      <c r="I475" s="106" t="s">
        <v>1902</v>
      </c>
      <c r="J475" s="92" t="s">
        <v>819</v>
      </c>
      <c r="K475" s="90">
        <f t="shared" si="21"/>
        <v>71</v>
      </c>
      <c r="L475" s="92">
        <v>71</v>
      </c>
      <c r="M475" s="89"/>
      <c r="N475" s="89"/>
      <c r="O475" s="89"/>
      <c r="P475" s="89"/>
      <c r="Q475" s="67" t="s">
        <v>1895</v>
      </c>
      <c r="R475" s="76" t="s">
        <v>1903</v>
      </c>
      <c r="S475" s="106">
        <v>1</v>
      </c>
      <c r="T475" s="79" t="s">
        <v>52</v>
      </c>
      <c r="U475" s="106">
        <v>1</v>
      </c>
      <c r="V475" s="174" t="s">
        <v>52</v>
      </c>
      <c r="W475" s="76" t="s">
        <v>52</v>
      </c>
      <c r="X475" s="78">
        <v>10</v>
      </c>
      <c r="Y475" s="67">
        <v>50</v>
      </c>
      <c r="Z475" s="67">
        <v>102</v>
      </c>
      <c r="AA475" s="106">
        <v>0.95</v>
      </c>
      <c r="AB475" s="15" t="s">
        <v>124</v>
      </c>
      <c r="AC475" s="28" t="s">
        <v>1897</v>
      </c>
      <c r="AD475" s="119"/>
    </row>
    <row r="476" s="1" customFormat="1" ht="62" spans="1:30">
      <c r="A476" s="67"/>
      <c r="B476" s="67" t="s">
        <v>1904</v>
      </c>
      <c r="C476" s="76" t="s">
        <v>1876</v>
      </c>
      <c r="D476" s="67" t="s">
        <v>1877</v>
      </c>
      <c r="E476" s="174" t="s">
        <v>1893</v>
      </c>
      <c r="F476" s="67" t="s">
        <v>1378</v>
      </c>
      <c r="G476" s="78" t="s">
        <v>1388</v>
      </c>
      <c r="H476" s="76" t="s">
        <v>750</v>
      </c>
      <c r="I476" s="67" t="s">
        <v>1905</v>
      </c>
      <c r="J476" s="92" t="s">
        <v>819</v>
      </c>
      <c r="K476" s="90">
        <f t="shared" si="21"/>
        <v>71</v>
      </c>
      <c r="L476" s="92">
        <v>71</v>
      </c>
      <c r="M476" s="89"/>
      <c r="N476" s="89"/>
      <c r="O476" s="89"/>
      <c r="P476" s="89"/>
      <c r="Q476" s="67" t="s">
        <v>1895</v>
      </c>
      <c r="R476" s="76" t="s">
        <v>1903</v>
      </c>
      <c r="S476" s="106">
        <v>1</v>
      </c>
      <c r="T476" s="79" t="s">
        <v>52</v>
      </c>
      <c r="U476" s="106">
        <v>1</v>
      </c>
      <c r="V476" s="174" t="s">
        <v>52</v>
      </c>
      <c r="W476" s="76" t="s">
        <v>52</v>
      </c>
      <c r="X476" s="78">
        <v>10</v>
      </c>
      <c r="Y476" s="67">
        <v>50</v>
      </c>
      <c r="Z476" s="67">
        <v>100</v>
      </c>
      <c r="AA476" s="106">
        <v>0.95</v>
      </c>
      <c r="AB476" s="15" t="s">
        <v>124</v>
      </c>
      <c r="AC476" s="28" t="s">
        <v>1897</v>
      </c>
      <c r="AD476" s="119"/>
    </row>
    <row r="477" s="1" customFormat="1" ht="62" spans="1:30">
      <c r="A477" s="67"/>
      <c r="B477" s="67" t="s">
        <v>1906</v>
      </c>
      <c r="C477" s="76" t="s">
        <v>1876</v>
      </c>
      <c r="D477" s="67" t="s">
        <v>1877</v>
      </c>
      <c r="E477" s="174" t="s">
        <v>1893</v>
      </c>
      <c r="F477" s="67" t="s">
        <v>1378</v>
      </c>
      <c r="G477" s="78" t="s">
        <v>1382</v>
      </c>
      <c r="H477" s="76" t="s">
        <v>743</v>
      </c>
      <c r="I477" s="67" t="s">
        <v>1907</v>
      </c>
      <c r="J477" s="92" t="s">
        <v>819</v>
      </c>
      <c r="K477" s="90">
        <f t="shared" si="21"/>
        <v>213</v>
      </c>
      <c r="L477" s="90">
        <v>213</v>
      </c>
      <c r="M477" s="89"/>
      <c r="N477" s="89"/>
      <c r="O477" s="89"/>
      <c r="P477" s="89"/>
      <c r="Q477" s="67" t="s">
        <v>1895</v>
      </c>
      <c r="R477" s="76" t="s">
        <v>1908</v>
      </c>
      <c r="S477" s="106">
        <v>1</v>
      </c>
      <c r="T477" s="79" t="s">
        <v>52</v>
      </c>
      <c r="U477" s="106">
        <v>1</v>
      </c>
      <c r="V477" s="174" t="s">
        <v>52</v>
      </c>
      <c r="W477" s="76" t="s">
        <v>52</v>
      </c>
      <c r="X477" s="78">
        <v>30</v>
      </c>
      <c r="Y477" s="67">
        <v>120</v>
      </c>
      <c r="Z477" s="67">
        <v>260</v>
      </c>
      <c r="AA477" s="106">
        <v>0.95</v>
      </c>
      <c r="AB477" s="15" t="s">
        <v>124</v>
      </c>
      <c r="AC477" s="28" t="s">
        <v>1897</v>
      </c>
      <c r="AD477" s="119"/>
    </row>
    <row r="478" s="1" customFormat="1" ht="62" spans="1:30">
      <c r="A478" s="175"/>
      <c r="B478" s="67" t="s">
        <v>1909</v>
      </c>
      <c r="C478" s="76" t="s">
        <v>1876</v>
      </c>
      <c r="D478" s="67" t="s">
        <v>1877</v>
      </c>
      <c r="E478" s="174" t="s">
        <v>1893</v>
      </c>
      <c r="F478" s="67" t="s">
        <v>1378</v>
      </c>
      <c r="G478" s="78" t="s">
        <v>1402</v>
      </c>
      <c r="H478" s="76" t="s">
        <v>750</v>
      </c>
      <c r="I478" s="67" t="s">
        <v>1910</v>
      </c>
      <c r="J478" s="92" t="s">
        <v>819</v>
      </c>
      <c r="K478" s="90">
        <f t="shared" si="21"/>
        <v>63</v>
      </c>
      <c r="L478" s="90">
        <v>63</v>
      </c>
      <c r="M478" s="89"/>
      <c r="N478" s="89"/>
      <c r="O478" s="89"/>
      <c r="P478" s="89"/>
      <c r="Q478" s="67" t="s">
        <v>1895</v>
      </c>
      <c r="R478" s="76" t="s">
        <v>1903</v>
      </c>
      <c r="S478" s="106">
        <v>1</v>
      </c>
      <c r="T478" s="79" t="s">
        <v>52</v>
      </c>
      <c r="U478" s="106">
        <v>1</v>
      </c>
      <c r="V478" s="174" t="s">
        <v>52</v>
      </c>
      <c r="W478" s="76" t="s">
        <v>52</v>
      </c>
      <c r="X478" s="78">
        <v>6</v>
      </c>
      <c r="Y478" s="67">
        <v>60</v>
      </c>
      <c r="Z478" s="67">
        <v>125</v>
      </c>
      <c r="AA478" s="106">
        <v>0.95</v>
      </c>
      <c r="AB478" s="15" t="s">
        <v>124</v>
      </c>
      <c r="AC478" s="28" t="s">
        <v>1897</v>
      </c>
      <c r="AD478" s="119"/>
    </row>
    <row r="479" s="1" customFormat="1" ht="62" spans="1:30">
      <c r="A479" s="67"/>
      <c r="B479" s="76" t="s">
        <v>1911</v>
      </c>
      <c r="C479" s="76" t="s">
        <v>1876</v>
      </c>
      <c r="D479" s="67" t="s">
        <v>1877</v>
      </c>
      <c r="E479" s="174" t="s">
        <v>1893</v>
      </c>
      <c r="F479" s="106" t="s">
        <v>1378</v>
      </c>
      <c r="G479" s="76" t="s">
        <v>1391</v>
      </c>
      <c r="H479" s="67" t="s">
        <v>750</v>
      </c>
      <c r="I479" s="76" t="s">
        <v>1912</v>
      </c>
      <c r="J479" s="92" t="s">
        <v>819</v>
      </c>
      <c r="K479" s="90">
        <f t="shared" si="21"/>
        <v>216</v>
      </c>
      <c r="L479" s="174">
        <v>216</v>
      </c>
      <c r="M479" s="89"/>
      <c r="N479" s="89"/>
      <c r="O479" s="89"/>
      <c r="P479" s="89"/>
      <c r="Q479" s="67" t="s">
        <v>1895</v>
      </c>
      <c r="R479" s="76" t="s">
        <v>1908</v>
      </c>
      <c r="S479" s="106">
        <v>1</v>
      </c>
      <c r="T479" s="79" t="s">
        <v>52</v>
      </c>
      <c r="U479" s="106">
        <v>1</v>
      </c>
      <c r="V479" s="174" t="s">
        <v>52</v>
      </c>
      <c r="W479" s="76" t="s">
        <v>52</v>
      </c>
      <c r="X479" s="78">
        <v>34</v>
      </c>
      <c r="Y479" s="67">
        <v>120</v>
      </c>
      <c r="Z479" s="67">
        <v>260</v>
      </c>
      <c r="AA479" s="106">
        <v>0.95</v>
      </c>
      <c r="AB479" s="15" t="s">
        <v>124</v>
      </c>
      <c r="AC479" s="28" t="s">
        <v>1897</v>
      </c>
      <c r="AD479" s="119"/>
    </row>
    <row r="480" s="1" customFormat="1" ht="62" spans="1:30">
      <c r="A480" s="67"/>
      <c r="B480" s="76" t="s">
        <v>1913</v>
      </c>
      <c r="C480" s="76" t="s">
        <v>1876</v>
      </c>
      <c r="D480" s="67" t="s">
        <v>1877</v>
      </c>
      <c r="E480" s="174" t="s">
        <v>1893</v>
      </c>
      <c r="F480" s="67" t="s">
        <v>1378</v>
      </c>
      <c r="G480" s="76" t="s">
        <v>1405</v>
      </c>
      <c r="H480" s="67" t="s">
        <v>743</v>
      </c>
      <c r="I480" s="76" t="s">
        <v>1912</v>
      </c>
      <c r="J480" s="92" t="s">
        <v>819</v>
      </c>
      <c r="K480" s="90">
        <f t="shared" si="21"/>
        <v>216</v>
      </c>
      <c r="L480" s="174">
        <v>216</v>
      </c>
      <c r="M480" s="89"/>
      <c r="N480" s="89"/>
      <c r="O480" s="89"/>
      <c r="P480" s="89"/>
      <c r="Q480" s="67" t="s">
        <v>1895</v>
      </c>
      <c r="R480" s="76" t="s">
        <v>1908</v>
      </c>
      <c r="S480" s="106">
        <v>1</v>
      </c>
      <c r="T480" s="79" t="s">
        <v>52</v>
      </c>
      <c r="U480" s="106">
        <v>1</v>
      </c>
      <c r="V480" s="174" t="s">
        <v>52</v>
      </c>
      <c r="W480" s="76" t="s">
        <v>52</v>
      </c>
      <c r="X480" s="78">
        <v>34</v>
      </c>
      <c r="Y480" s="67">
        <v>120</v>
      </c>
      <c r="Z480" s="67">
        <v>260</v>
      </c>
      <c r="AA480" s="106">
        <v>0.95</v>
      </c>
      <c r="AB480" s="15" t="s">
        <v>124</v>
      </c>
      <c r="AC480" s="28" t="s">
        <v>1897</v>
      </c>
      <c r="AD480" s="119"/>
    </row>
    <row r="481" s="1" customFormat="1" ht="62" spans="1:30">
      <c r="A481" s="67"/>
      <c r="B481" s="76" t="s">
        <v>1914</v>
      </c>
      <c r="C481" s="76" t="s">
        <v>1876</v>
      </c>
      <c r="D481" s="67" t="s">
        <v>1877</v>
      </c>
      <c r="E481" s="174" t="s">
        <v>1893</v>
      </c>
      <c r="F481" s="67" t="s">
        <v>1378</v>
      </c>
      <c r="G481" s="76" t="s">
        <v>1409</v>
      </c>
      <c r="H481" s="67" t="s">
        <v>750</v>
      </c>
      <c r="I481" s="76" t="s">
        <v>1899</v>
      </c>
      <c r="J481" s="92" t="s">
        <v>819</v>
      </c>
      <c r="K481" s="90">
        <f t="shared" si="21"/>
        <v>144</v>
      </c>
      <c r="L481" s="174">
        <v>144</v>
      </c>
      <c r="M481" s="89"/>
      <c r="N481" s="89"/>
      <c r="O481" s="89"/>
      <c r="P481" s="89"/>
      <c r="Q481" s="67" t="s">
        <v>1895</v>
      </c>
      <c r="R481" s="76" t="s">
        <v>1900</v>
      </c>
      <c r="S481" s="106">
        <v>1</v>
      </c>
      <c r="T481" s="79" t="s">
        <v>52</v>
      </c>
      <c r="U481" s="106">
        <v>1</v>
      </c>
      <c r="V481" s="174" t="s">
        <v>52</v>
      </c>
      <c r="W481" s="76" t="s">
        <v>52</v>
      </c>
      <c r="X481" s="78">
        <v>25</v>
      </c>
      <c r="Y481" s="67">
        <v>85</v>
      </c>
      <c r="Z481" s="67">
        <v>180</v>
      </c>
      <c r="AA481" s="106">
        <v>0.95</v>
      </c>
      <c r="AB481" s="15" t="s">
        <v>124</v>
      </c>
      <c r="AC481" s="28" t="s">
        <v>1897</v>
      </c>
      <c r="AD481" s="119"/>
    </row>
    <row r="482" s="1" customFormat="1" ht="62" spans="1:30">
      <c r="A482" s="67"/>
      <c r="B482" s="76" t="s">
        <v>1915</v>
      </c>
      <c r="C482" s="76" t="s">
        <v>1876</v>
      </c>
      <c r="D482" s="67" t="s">
        <v>1877</v>
      </c>
      <c r="E482" s="174" t="s">
        <v>1893</v>
      </c>
      <c r="F482" s="67" t="s">
        <v>1378</v>
      </c>
      <c r="G482" s="78" t="s">
        <v>1916</v>
      </c>
      <c r="H482" s="67" t="s">
        <v>750</v>
      </c>
      <c r="I482" s="76" t="s">
        <v>1917</v>
      </c>
      <c r="J482" s="92" t="s">
        <v>819</v>
      </c>
      <c r="K482" s="90">
        <f t="shared" si="21"/>
        <v>72</v>
      </c>
      <c r="L482" s="174">
        <v>72</v>
      </c>
      <c r="M482" s="89"/>
      <c r="N482" s="89"/>
      <c r="O482" s="89"/>
      <c r="P482" s="89"/>
      <c r="Q482" s="67" t="s">
        <v>1895</v>
      </c>
      <c r="R482" s="76" t="s">
        <v>1903</v>
      </c>
      <c r="S482" s="106">
        <v>1</v>
      </c>
      <c r="T482" s="79" t="s">
        <v>52</v>
      </c>
      <c r="U482" s="106">
        <v>1</v>
      </c>
      <c r="V482" s="174" t="s">
        <v>52</v>
      </c>
      <c r="W482" s="76" t="s">
        <v>52</v>
      </c>
      <c r="X482" s="78">
        <v>15</v>
      </c>
      <c r="Y482" s="67">
        <v>50</v>
      </c>
      <c r="Z482" s="67">
        <v>98</v>
      </c>
      <c r="AA482" s="106">
        <v>0.95</v>
      </c>
      <c r="AB482" s="15" t="s">
        <v>124</v>
      </c>
      <c r="AC482" s="28" t="s">
        <v>1897</v>
      </c>
      <c r="AD482" s="119"/>
    </row>
    <row r="483" s="1" customFormat="1" ht="62" spans="1:30">
      <c r="A483" s="67"/>
      <c r="B483" s="76" t="s">
        <v>1918</v>
      </c>
      <c r="C483" s="76" t="s">
        <v>1876</v>
      </c>
      <c r="D483" s="67" t="s">
        <v>1877</v>
      </c>
      <c r="E483" s="174" t="s">
        <v>1893</v>
      </c>
      <c r="F483" s="106" t="s">
        <v>1378</v>
      </c>
      <c r="G483" s="76" t="s">
        <v>1382</v>
      </c>
      <c r="H483" s="67" t="s">
        <v>743</v>
      </c>
      <c r="I483" s="76" t="s">
        <v>1919</v>
      </c>
      <c r="J483" s="92" t="s">
        <v>819</v>
      </c>
      <c r="K483" s="90">
        <f t="shared" si="21"/>
        <v>152</v>
      </c>
      <c r="L483" s="174">
        <v>152</v>
      </c>
      <c r="M483" s="89"/>
      <c r="N483" s="89"/>
      <c r="O483" s="89"/>
      <c r="P483" s="89"/>
      <c r="Q483" s="67" t="s">
        <v>1895</v>
      </c>
      <c r="R483" s="76" t="s">
        <v>1920</v>
      </c>
      <c r="S483" s="106">
        <v>1</v>
      </c>
      <c r="T483" s="79" t="s">
        <v>52</v>
      </c>
      <c r="U483" s="106">
        <v>1</v>
      </c>
      <c r="V483" s="174" t="s">
        <v>52</v>
      </c>
      <c r="W483" s="76" t="s">
        <v>52</v>
      </c>
      <c r="X483" s="78">
        <v>27</v>
      </c>
      <c r="Y483" s="67">
        <v>60</v>
      </c>
      <c r="Z483" s="67">
        <v>130</v>
      </c>
      <c r="AA483" s="106">
        <v>0.95</v>
      </c>
      <c r="AB483" s="15" t="s">
        <v>124</v>
      </c>
      <c r="AC483" s="28" t="s">
        <v>1897</v>
      </c>
      <c r="AD483" s="119"/>
    </row>
    <row r="484" s="1" customFormat="1" ht="62" spans="1:30">
      <c r="A484" s="78"/>
      <c r="B484" s="67" t="s">
        <v>1921</v>
      </c>
      <c r="C484" s="74" t="s">
        <v>1876</v>
      </c>
      <c r="D484" s="90" t="s">
        <v>1877</v>
      </c>
      <c r="E484" s="67" t="s">
        <v>1417</v>
      </c>
      <c r="F484" s="78" t="s">
        <v>1418</v>
      </c>
      <c r="G484" s="67" t="s">
        <v>937</v>
      </c>
      <c r="H484" s="67" t="s">
        <v>750</v>
      </c>
      <c r="I484" s="67" t="s">
        <v>1922</v>
      </c>
      <c r="J484" s="92" t="s">
        <v>819</v>
      </c>
      <c r="K484" s="90">
        <f t="shared" si="21"/>
        <v>500</v>
      </c>
      <c r="L484" s="90"/>
      <c r="M484" s="90">
        <v>500</v>
      </c>
      <c r="N484" s="78"/>
      <c r="O484" s="78"/>
      <c r="P484" s="78"/>
      <c r="Q484" s="67" t="s">
        <v>1923</v>
      </c>
      <c r="R484" s="67" t="s">
        <v>1924</v>
      </c>
      <c r="S484" s="106">
        <v>1</v>
      </c>
      <c r="T484" s="76" t="s">
        <v>52</v>
      </c>
      <c r="U484" s="106">
        <v>1</v>
      </c>
      <c r="V484" s="76" t="s">
        <v>52</v>
      </c>
      <c r="W484" s="76" t="s">
        <v>52</v>
      </c>
      <c r="X484" s="67">
        <v>75</v>
      </c>
      <c r="Y484" s="67">
        <v>91</v>
      </c>
      <c r="Z484" s="67">
        <v>327</v>
      </c>
      <c r="AA484" s="106">
        <v>0.95</v>
      </c>
      <c r="AB484" s="15" t="s">
        <v>124</v>
      </c>
      <c r="AC484" s="28" t="s">
        <v>1925</v>
      </c>
      <c r="AD484" s="67"/>
    </row>
    <row r="485" s="1" customFormat="1" ht="62" spans="1:30">
      <c r="A485" s="78"/>
      <c r="B485" s="67" t="s">
        <v>1926</v>
      </c>
      <c r="C485" s="74" t="s">
        <v>1876</v>
      </c>
      <c r="D485" s="90" t="s">
        <v>1877</v>
      </c>
      <c r="E485" s="67" t="s">
        <v>1417</v>
      </c>
      <c r="F485" s="78" t="s">
        <v>1418</v>
      </c>
      <c r="G485" s="67" t="s">
        <v>1454</v>
      </c>
      <c r="H485" s="67" t="s">
        <v>743</v>
      </c>
      <c r="I485" s="67" t="s">
        <v>1927</v>
      </c>
      <c r="J485" s="92" t="s">
        <v>819</v>
      </c>
      <c r="K485" s="90">
        <f t="shared" si="21"/>
        <v>140</v>
      </c>
      <c r="L485" s="90">
        <v>140</v>
      </c>
      <c r="M485" s="90"/>
      <c r="N485" s="78"/>
      <c r="O485" s="78"/>
      <c r="P485" s="78"/>
      <c r="Q485" s="67" t="s">
        <v>1928</v>
      </c>
      <c r="R485" s="67" t="s">
        <v>1928</v>
      </c>
      <c r="S485" s="106">
        <v>1</v>
      </c>
      <c r="T485" s="76" t="s">
        <v>52</v>
      </c>
      <c r="U485" s="106">
        <v>1</v>
      </c>
      <c r="V485" s="76" t="s">
        <v>52</v>
      </c>
      <c r="W485" s="76" t="s">
        <v>52</v>
      </c>
      <c r="X485" s="67">
        <v>21</v>
      </c>
      <c r="Y485" s="67">
        <v>66</v>
      </c>
      <c r="Z485" s="67">
        <v>192</v>
      </c>
      <c r="AA485" s="106">
        <v>0.95</v>
      </c>
      <c r="AB485" s="15" t="s">
        <v>124</v>
      </c>
      <c r="AC485" s="28" t="s">
        <v>1925</v>
      </c>
      <c r="AD485" s="67"/>
    </row>
    <row r="486" s="1" customFormat="1" ht="62" spans="1:30">
      <c r="A486" s="78"/>
      <c r="B486" s="67" t="s">
        <v>1929</v>
      </c>
      <c r="C486" s="74" t="s">
        <v>1876</v>
      </c>
      <c r="D486" s="90" t="s">
        <v>1877</v>
      </c>
      <c r="E486" s="67" t="s">
        <v>1417</v>
      </c>
      <c r="F486" s="78" t="s">
        <v>1418</v>
      </c>
      <c r="G486" s="67" t="s">
        <v>1930</v>
      </c>
      <c r="H486" s="67" t="s">
        <v>750</v>
      </c>
      <c r="I486" s="67" t="s">
        <v>1931</v>
      </c>
      <c r="J486" s="92" t="s">
        <v>819</v>
      </c>
      <c r="K486" s="90">
        <f t="shared" si="21"/>
        <v>160</v>
      </c>
      <c r="L486" s="90">
        <v>160</v>
      </c>
      <c r="M486" s="90"/>
      <c r="N486" s="78"/>
      <c r="O486" s="78"/>
      <c r="P486" s="78"/>
      <c r="Q486" s="67" t="s">
        <v>1932</v>
      </c>
      <c r="R486" s="67" t="s">
        <v>1932</v>
      </c>
      <c r="S486" s="106">
        <v>1</v>
      </c>
      <c r="T486" s="76" t="s">
        <v>52</v>
      </c>
      <c r="U486" s="106">
        <v>1</v>
      </c>
      <c r="V486" s="76" t="s">
        <v>52</v>
      </c>
      <c r="W486" s="76" t="s">
        <v>52</v>
      </c>
      <c r="X486" s="67">
        <v>24</v>
      </c>
      <c r="Y486" s="67">
        <v>70</v>
      </c>
      <c r="Z486" s="67">
        <v>205</v>
      </c>
      <c r="AA486" s="106">
        <v>0.95</v>
      </c>
      <c r="AB486" s="15" t="s">
        <v>124</v>
      </c>
      <c r="AC486" s="28" t="s">
        <v>1925</v>
      </c>
      <c r="AD486" s="67"/>
    </row>
    <row r="487" s="1" customFormat="1" ht="62" spans="1:30">
      <c r="A487" s="67"/>
      <c r="B487" s="127" t="s">
        <v>1933</v>
      </c>
      <c r="C487" s="74" t="s">
        <v>1876</v>
      </c>
      <c r="D487" s="127" t="s">
        <v>1877</v>
      </c>
      <c r="E487" s="67" t="s">
        <v>1462</v>
      </c>
      <c r="F487" s="67" t="s">
        <v>1463</v>
      </c>
      <c r="G487" s="127" t="s">
        <v>1481</v>
      </c>
      <c r="H487" s="67" t="s">
        <v>750</v>
      </c>
      <c r="I487" s="74" t="s">
        <v>1934</v>
      </c>
      <c r="J487" s="92" t="s">
        <v>819</v>
      </c>
      <c r="K487" s="90">
        <f t="shared" si="21"/>
        <v>160</v>
      </c>
      <c r="L487" s="127">
        <f>2*80</f>
        <v>160</v>
      </c>
      <c r="M487" s="74"/>
      <c r="N487" s="74"/>
      <c r="O487" s="74"/>
      <c r="P487" s="74"/>
      <c r="Q487" s="127" t="s">
        <v>1934</v>
      </c>
      <c r="R487" s="127" t="s">
        <v>1934</v>
      </c>
      <c r="S487" s="106">
        <v>1</v>
      </c>
      <c r="T487" s="79" t="s">
        <v>52</v>
      </c>
      <c r="U487" s="106">
        <v>1</v>
      </c>
      <c r="V487" s="174" t="s">
        <v>52</v>
      </c>
      <c r="W487" s="174" t="s">
        <v>52</v>
      </c>
      <c r="X487" s="67">
        <v>22</v>
      </c>
      <c r="Y487" s="74">
        <v>125</v>
      </c>
      <c r="Z487" s="74">
        <v>324</v>
      </c>
      <c r="AA487" s="117">
        <v>0.95</v>
      </c>
      <c r="AB487" s="15" t="s">
        <v>124</v>
      </c>
      <c r="AC487" s="28" t="s">
        <v>1925</v>
      </c>
      <c r="AD487" s="119"/>
    </row>
    <row r="488" s="1" customFormat="1" ht="62" spans="1:30">
      <c r="A488" s="67"/>
      <c r="B488" s="127" t="s">
        <v>1935</v>
      </c>
      <c r="C488" s="74" t="s">
        <v>1876</v>
      </c>
      <c r="D488" s="127" t="s">
        <v>1877</v>
      </c>
      <c r="E488" s="67" t="s">
        <v>1462</v>
      </c>
      <c r="F488" s="67" t="s">
        <v>1463</v>
      </c>
      <c r="G488" s="127" t="s">
        <v>1493</v>
      </c>
      <c r="H488" s="67" t="s">
        <v>750</v>
      </c>
      <c r="I488" s="74" t="s">
        <v>1936</v>
      </c>
      <c r="J488" s="92" t="s">
        <v>819</v>
      </c>
      <c r="K488" s="90">
        <f t="shared" si="21"/>
        <v>120</v>
      </c>
      <c r="L488" s="127">
        <f>1.5*80</f>
        <v>120</v>
      </c>
      <c r="M488" s="74"/>
      <c r="N488" s="74"/>
      <c r="O488" s="74"/>
      <c r="P488" s="74"/>
      <c r="Q488" s="127" t="s">
        <v>1936</v>
      </c>
      <c r="R488" s="127" t="s">
        <v>1936</v>
      </c>
      <c r="S488" s="106">
        <v>1</v>
      </c>
      <c r="T488" s="79" t="s">
        <v>52</v>
      </c>
      <c r="U488" s="106">
        <v>1</v>
      </c>
      <c r="V488" s="174" t="s">
        <v>52</v>
      </c>
      <c r="W488" s="174" t="s">
        <v>52</v>
      </c>
      <c r="X488" s="67">
        <v>16</v>
      </c>
      <c r="Y488" s="74">
        <v>98</v>
      </c>
      <c r="Z488" s="74">
        <v>215</v>
      </c>
      <c r="AA488" s="117">
        <v>0.95</v>
      </c>
      <c r="AB488" s="15" t="s">
        <v>124</v>
      </c>
      <c r="AC488" s="28" t="s">
        <v>1925</v>
      </c>
      <c r="AD488" s="119"/>
    </row>
    <row r="489" s="1" customFormat="1" ht="62" spans="1:30">
      <c r="A489" s="67"/>
      <c r="B489" s="127" t="s">
        <v>1937</v>
      </c>
      <c r="C489" s="74" t="s">
        <v>1876</v>
      </c>
      <c r="D489" s="127" t="s">
        <v>1877</v>
      </c>
      <c r="E489" s="67" t="s">
        <v>1462</v>
      </c>
      <c r="F489" s="67" t="s">
        <v>1463</v>
      </c>
      <c r="G489" s="127" t="s">
        <v>1504</v>
      </c>
      <c r="H489" s="67" t="s">
        <v>750</v>
      </c>
      <c r="I489" s="74" t="s">
        <v>1938</v>
      </c>
      <c r="J489" s="92" t="s">
        <v>819</v>
      </c>
      <c r="K489" s="90">
        <f t="shared" si="21"/>
        <v>64</v>
      </c>
      <c r="L489" s="127">
        <f>0.8*80</f>
        <v>64</v>
      </c>
      <c r="M489" s="74"/>
      <c r="N489" s="74"/>
      <c r="O489" s="74"/>
      <c r="P489" s="74"/>
      <c r="Q489" s="127" t="s">
        <v>1938</v>
      </c>
      <c r="R489" s="127" t="s">
        <v>1938</v>
      </c>
      <c r="S489" s="106">
        <v>1</v>
      </c>
      <c r="T489" s="79" t="s">
        <v>52</v>
      </c>
      <c r="U489" s="106">
        <v>1</v>
      </c>
      <c r="V489" s="174" t="s">
        <v>52</v>
      </c>
      <c r="W489" s="174" t="s">
        <v>52</v>
      </c>
      <c r="X489" s="67">
        <v>10</v>
      </c>
      <c r="Y489" s="74">
        <v>85</v>
      </c>
      <c r="Z489" s="74">
        <v>109</v>
      </c>
      <c r="AA489" s="117">
        <v>0.95</v>
      </c>
      <c r="AB489" s="15" t="s">
        <v>124</v>
      </c>
      <c r="AC489" s="28" t="s">
        <v>1925</v>
      </c>
      <c r="AD489" s="119"/>
    </row>
    <row r="490" s="1" customFormat="1" ht="62" spans="1:30">
      <c r="A490" s="67"/>
      <c r="B490" s="127" t="s">
        <v>1939</v>
      </c>
      <c r="C490" s="74" t="s">
        <v>1876</v>
      </c>
      <c r="D490" s="127" t="s">
        <v>1877</v>
      </c>
      <c r="E490" s="67" t="s">
        <v>1462</v>
      </c>
      <c r="F490" s="67" t="s">
        <v>1463</v>
      </c>
      <c r="G490" s="127" t="s">
        <v>1497</v>
      </c>
      <c r="H490" s="67" t="s">
        <v>743</v>
      </c>
      <c r="I490" s="74" t="s">
        <v>1940</v>
      </c>
      <c r="J490" s="92" t="s">
        <v>819</v>
      </c>
      <c r="K490" s="90">
        <f t="shared" si="21"/>
        <v>200</v>
      </c>
      <c r="L490" s="127">
        <f>2.5*80</f>
        <v>200</v>
      </c>
      <c r="M490" s="74"/>
      <c r="N490" s="74"/>
      <c r="O490" s="74"/>
      <c r="P490" s="74"/>
      <c r="Q490" s="127" t="s">
        <v>1940</v>
      </c>
      <c r="R490" s="127" t="s">
        <v>1940</v>
      </c>
      <c r="S490" s="106">
        <v>1</v>
      </c>
      <c r="T490" s="79" t="s">
        <v>52</v>
      </c>
      <c r="U490" s="106">
        <v>1</v>
      </c>
      <c r="V490" s="174" t="s">
        <v>52</v>
      </c>
      <c r="W490" s="174" t="s">
        <v>52</v>
      </c>
      <c r="X490" s="67">
        <v>26</v>
      </c>
      <c r="Y490" s="74">
        <v>123</v>
      </c>
      <c r="Z490" s="74">
        <v>265</v>
      </c>
      <c r="AA490" s="117">
        <v>0.95</v>
      </c>
      <c r="AB490" s="15" t="s">
        <v>124</v>
      </c>
      <c r="AC490" s="28" t="s">
        <v>1925</v>
      </c>
      <c r="AD490" s="119"/>
    </row>
    <row r="491" s="1" customFormat="1" ht="62" spans="1:30">
      <c r="A491" s="67"/>
      <c r="B491" s="127" t="s">
        <v>1941</v>
      </c>
      <c r="C491" s="74" t="s">
        <v>1876</v>
      </c>
      <c r="D491" s="127" t="s">
        <v>1877</v>
      </c>
      <c r="E491" s="67" t="s">
        <v>1462</v>
      </c>
      <c r="F491" s="67" t="s">
        <v>1463</v>
      </c>
      <c r="G491" s="127" t="s">
        <v>1489</v>
      </c>
      <c r="H491" s="67" t="s">
        <v>743</v>
      </c>
      <c r="I491" s="74" t="s">
        <v>1942</v>
      </c>
      <c r="J491" s="92" t="s">
        <v>819</v>
      </c>
      <c r="K491" s="90">
        <f t="shared" si="21"/>
        <v>56</v>
      </c>
      <c r="L491" s="127">
        <f>0.7*80</f>
        <v>56</v>
      </c>
      <c r="M491" s="74"/>
      <c r="N491" s="74"/>
      <c r="O491" s="74"/>
      <c r="P491" s="74"/>
      <c r="Q491" s="127" t="s">
        <v>1942</v>
      </c>
      <c r="R491" s="127" t="s">
        <v>1942</v>
      </c>
      <c r="S491" s="106">
        <v>1</v>
      </c>
      <c r="T491" s="79" t="s">
        <v>52</v>
      </c>
      <c r="U491" s="106">
        <v>1</v>
      </c>
      <c r="V491" s="174" t="s">
        <v>52</v>
      </c>
      <c r="W491" s="174" t="s">
        <v>52</v>
      </c>
      <c r="X491" s="67">
        <v>10</v>
      </c>
      <c r="Y491" s="74">
        <v>98</v>
      </c>
      <c r="Z491" s="74">
        <v>201</v>
      </c>
      <c r="AA491" s="117">
        <v>0.95</v>
      </c>
      <c r="AB491" s="15" t="s">
        <v>124</v>
      </c>
      <c r="AC491" s="28" t="s">
        <v>1925</v>
      </c>
      <c r="AD491" s="119"/>
    </row>
    <row r="492" s="1" customFormat="1" ht="62" spans="1:30">
      <c r="A492" s="67"/>
      <c r="B492" s="127" t="s">
        <v>1943</v>
      </c>
      <c r="C492" s="74" t="s">
        <v>1876</v>
      </c>
      <c r="D492" s="127" t="s">
        <v>1877</v>
      </c>
      <c r="E492" s="67" t="s">
        <v>1462</v>
      </c>
      <c r="F492" s="67" t="s">
        <v>1463</v>
      </c>
      <c r="G492" s="127" t="s">
        <v>1473</v>
      </c>
      <c r="H492" s="67" t="s">
        <v>750</v>
      </c>
      <c r="I492" s="74" t="s">
        <v>1934</v>
      </c>
      <c r="J492" s="92" t="s">
        <v>819</v>
      </c>
      <c r="K492" s="90">
        <f t="shared" si="21"/>
        <v>160</v>
      </c>
      <c r="L492" s="127">
        <v>160</v>
      </c>
      <c r="M492" s="74"/>
      <c r="N492" s="74"/>
      <c r="O492" s="74"/>
      <c r="P492" s="74"/>
      <c r="Q492" s="127" t="s">
        <v>1934</v>
      </c>
      <c r="R492" s="127" t="s">
        <v>1934</v>
      </c>
      <c r="S492" s="106">
        <v>1</v>
      </c>
      <c r="T492" s="79" t="s">
        <v>52</v>
      </c>
      <c r="U492" s="106">
        <v>1</v>
      </c>
      <c r="V492" s="174" t="s">
        <v>52</v>
      </c>
      <c r="W492" s="174" t="s">
        <v>52</v>
      </c>
      <c r="X492" s="67">
        <v>23</v>
      </c>
      <c r="Y492" s="74">
        <v>78</v>
      </c>
      <c r="Z492" s="74">
        <v>105</v>
      </c>
      <c r="AA492" s="117">
        <v>0.95</v>
      </c>
      <c r="AB492" s="15" t="s">
        <v>124</v>
      </c>
      <c r="AC492" s="28" t="s">
        <v>1925</v>
      </c>
      <c r="AD492" s="119"/>
    </row>
    <row r="493" s="1" customFormat="1" ht="62" spans="1:30">
      <c r="A493" s="67"/>
      <c r="B493" s="127" t="s">
        <v>1944</v>
      </c>
      <c r="C493" s="74" t="s">
        <v>1876</v>
      </c>
      <c r="D493" s="127" t="s">
        <v>1877</v>
      </c>
      <c r="E493" s="67" t="s">
        <v>1462</v>
      </c>
      <c r="F493" s="67" t="s">
        <v>1463</v>
      </c>
      <c r="G493" s="127" t="s">
        <v>1477</v>
      </c>
      <c r="H493" s="67" t="s">
        <v>750</v>
      </c>
      <c r="I493" s="74" t="s">
        <v>1945</v>
      </c>
      <c r="J493" s="92" t="s">
        <v>819</v>
      </c>
      <c r="K493" s="90">
        <f t="shared" si="21"/>
        <v>40</v>
      </c>
      <c r="L493" s="127">
        <v>40</v>
      </c>
      <c r="M493" s="74"/>
      <c r="N493" s="74"/>
      <c r="O493" s="74"/>
      <c r="P493" s="74"/>
      <c r="Q493" s="127" t="s">
        <v>1945</v>
      </c>
      <c r="R493" s="127" t="s">
        <v>1945</v>
      </c>
      <c r="S493" s="106">
        <v>1</v>
      </c>
      <c r="T493" s="79" t="s">
        <v>52</v>
      </c>
      <c r="U493" s="106">
        <v>1</v>
      </c>
      <c r="V493" s="174" t="s">
        <v>52</v>
      </c>
      <c r="W493" s="174" t="s">
        <v>52</v>
      </c>
      <c r="X493" s="67">
        <v>13</v>
      </c>
      <c r="Y493" s="74">
        <v>194</v>
      </c>
      <c r="Z493" s="74">
        <v>344</v>
      </c>
      <c r="AA493" s="117">
        <v>0.95</v>
      </c>
      <c r="AB493" s="15" t="s">
        <v>124</v>
      </c>
      <c r="AC493" s="28" t="s">
        <v>1925</v>
      </c>
      <c r="AD493" s="119"/>
    </row>
    <row r="494" s="1" customFormat="1" ht="62" spans="1:30">
      <c r="A494" s="67"/>
      <c r="B494" s="67" t="s">
        <v>1946</v>
      </c>
      <c r="C494" s="67" t="s">
        <v>1876</v>
      </c>
      <c r="D494" s="67" t="s">
        <v>1877</v>
      </c>
      <c r="E494" s="90" t="s">
        <v>1584</v>
      </c>
      <c r="F494" s="67" t="s">
        <v>1585</v>
      </c>
      <c r="G494" s="80" t="s">
        <v>1604</v>
      </c>
      <c r="H494" s="67" t="s">
        <v>750</v>
      </c>
      <c r="I494" s="67" t="s">
        <v>1947</v>
      </c>
      <c r="J494" s="92" t="s">
        <v>819</v>
      </c>
      <c r="K494" s="90">
        <f t="shared" si="21"/>
        <v>160</v>
      </c>
      <c r="L494" s="90"/>
      <c r="M494" s="90">
        <v>160</v>
      </c>
      <c r="N494" s="67"/>
      <c r="O494" s="67"/>
      <c r="P494" s="67"/>
      <c r="Q494" s="67" t="s">
        <v>1947</v>
      </c>
      <c r="R494" s="67" t="s">
        <v>1948</v>
      </c>
      <c r="S494" s="68">
        <v>1</v>
      </c>
      <c r="T494" s="94" t="s">
        <v>52</v>
      </c>
      <c r="U494" s="106">
        <v>1</v>
      </c>
      <c r="V494" s="106" t="s">
        <v>52</v>
      </c>
      <c r="W494" s="96" t="s">
        <v>52</v>
      </c>
      <c r="X494" s="106" t="s">
        <v>52</v>
      </c>
      <c r="Y494" s="78">
        <v>477</v>
      </c>
      <c r="Z494" s="78">
        <v>1147</v>
      </c>
      <c r="AA494" s="106">
        <v>1</v>
      </c>
      <c r="AB494" s="15" t="s">
        <v>124</v>
      </c>
      <c r="AC494" s="28" t="s">
        <v>1949</v>
      </c>
      <c r="AD494" s="78"/>
    </row>
    <row r="495" s="1" customFormat="1" ht="62" spans="1:30">
      <c r="A495" s="67"/>
      <c r="B495" s="67" t="s">
        <v>1950</v>
      </c>
      <c r="C495" s="67" t="s">
        <v>1876</v>
      </c>
      <c r="D495" s="67" t="s">
        <v>1877</v>
      </c>
      <c r="E495" s="90" t="s">
        <v>1584</v>
      </c>
      <c r="F495" s="67" t="s">
        <v>1585</v>
      </c>
      <c r="G495" s="80" t="s">
        <v>1632</v>
      </c>
      <c r="H495" s="67" t="s">
        <v>750</v>
      </c>
      <c r="I495" s="67" t="s">
        <v>1951</v>
      </c>
      <c r="J495" s="92" t="s">
        <v>819</v>
      </c>
      <c r="K495" s="90">
        <f t="shared" si="21"/>
        <v>120</v>
      </c>
      <c r="L495" s="90"/>
      <c r="M495" s="90">
        <v>120</v>
      </c>
      <c r="N495" s="67"/>
      <c r="O495" s="67"/>
      <c r="P495" s="67"/>
      <c r="Q495" s="67" t="s">
        <v>1951</v>
      </c>
      <c r="R495" s="67" t="s">
        <v>1952</v>
      </c>
      <c r="S495" s="68">
        <v>1</v>
      </c>
      <c r="T495" s="94" t="s">
        <v>52</v>
      </c>
      <c r="U495" s="106">
        <v>1</v>
      </c>
      <c r="V495" s="106" t="s">
        <v>52</v>
      </c>
      <c r="W495" s="96" t="s">
        <v>52</v>
      </c>
      <c r="X495" s="106" t="s">
        <v>52</v>
      </c>
      <c r="Y495" s="78">
        <v>402</v>
      </c>
      <c r="Z495" s="78">
        <v>852</v>
      </c>
      <c r="AA495" s="106">
        <v>1</v>
      </c>
      <c r="AB495" s="15" t="s">
        <v>124</v>
      </c>
      <c r="AC495" s="15" t="s">
        <v>1949</v>
      </c>
      <c r="AD495" s="78"/>
    </row>
    <row r="496" s="1" customFormat="1" ht="62" spans="1:30">
      <c r="A496" s="67"/>
      <c r="B496" s="67" t="s">
        <v>1953</v>
      </c>
      <c r="C496" s="67" t="s">
        <v>1876</v>
      </c>
      <c r="D496" s="67" t="s">
        <v>1877</v>
      </c>
      <c r="E496" s="90" t="s">
        <v>1584</v>
      </c>
      <c r="F496" s="67" t="s">
        <v>1585</v>
      </c>
      <c r="G496" s="80" t="s">
        <v>1629</v>
      </c>
      <c r="H496" s="67" t="s">
        <v>750</v>
      </c>
      <c r="I496" s="67" t="s">
        <v>1951</v>
      </c>
      <c r="J496" s="92" t="s">
        <v>819</v>
      </c>
      <c r="K496" s="90">
        <f t="shared" si="21"/>
        <v>120</v>
      </c>
      <c r="L496" s="90"/>
      <c r="M496" s="90">
        <v>120</v>
      </c>
      <c r="N496" s="67"/>
      <c r="O496" s="67"/>
      <c r="P496" s="67"/>
      <c r="Q496" s="67" t="s">
        <v>1951</v>
      </c>
      <c r="R496" s="67" t="s">
        <v>1952</v>
      </c>
      <c r="S496" s="68">
        <v>1</v>
      </c>
      <c r="T496" s="94" t="s">
        <v>52</v>
      </c>
      <c r="U496" s="106">
        <v>1</v>
      </c>
      <c r="V496" s="106" t="s">
        <v>52</v>
      </c>
      <c r="W496" s="96" t="s">
        <v>52</v>
      </c>
      <c r="X496" s="106" t="s">
        <v>52</v>
      </c>
      <c r="Y496" s="78">
        <v>312</v>
      </c>
      <c r="Z496" s="78">
        <v>531</v>
      </c>
      <c r="AA496" s="106">
        <v>1</v>
      </c>
      <c r="AB496" s="15" t="s">
        <v>124</v>
      </c>
      <c r="AC496" s="15" t="s">
        <v>1949</v>
      </c>
      <c r="AD496" s="78"/>
    </row>
    <row r="497" s="1" customFormat="1" ht="62" spans="1:30">
      <c r="A497" s="67"/>
      <c r="B497" s="67" t="s">
        <v>1954</v>
      </c>
      <c r="C497" s="67" t="s">
        <v>1876</v>
      </c>
      <c r="D497" s="67" t="s">
        <v>1877</v>
      </c>
      <c r="E497" s="90" t="s">
        <v>1584</v>
      </c>
      <c r="F497" s="67" t="s">
        <v>1585</v>
      </c>
      <c r="G497" s="67" t="s">
        <v>1586</v>
      </c>
      <c r="H497" s="67" t="s">
        <v>750</v>
      </c>
      <c r="I497" s="67" t="s">
        <v>1955</v>
      </c>
      <c r="J497" s="92" t="s">
        <v>819</v>
      </c>
      <c r="K497" s="90">
        <f t="shared" si="21"/>
        <v>80</v>
      </c>
      <c r="L497" s="90"/>
      <c r="M497" s="90">
        <v>80</v>
      </c>
      <c r="N497" s="67"/>
      <c r="O497" s="67"/>
      <c r="P497" s="67"/>
      <c r="Q497" s="67" t="s">
        <v>1955</v>
      </c>
      <c r="R497" s="67" t="s">
        <v>1956</v>
      </c>
      <c r="S497" s="68">
        <v>1</v>
      </c>
      <c r="T497" s="94" t="s">
        <v>52</v>
      </c>
      <c r="U497" s="106">
        <v>1</v>
      </c>
      <c r="V497" s="106" t="s">
        <v>52</v>
      </c>
      <c r="W497" s="96" t="s">
        <v>52</v>
      </c>
      <c r="X497" s="106" t="s">
        <v>52</v>
      </c>
      <c r="Y497" s="78">
        <v>335</v>
      </c>
      <c r="Z497" s="78">
        <v>666</v>
      </c>
      <c r="AA497" s="106">
        <v>1</v>
      </c>
      <c r="AB497" s="15" t="s">
        <v>124</v>
      </c>
      <c r="AC497" s="15" t="s">
        <v>1949</v>
      </c>
      <c r="AD497" s="78"/>
    </row>
    <row r="498" s="1" customFormat="1" ht="62" spans="1:30">
      <c r="A498" s="67"/>
      <c r="B498" s="67" t="s">
        <v>1957</v>
      </c>
      <c r="C498" s="67" t="s">
        <v>1876</v>
      </c>
      <c r="D498" s="67" t="s">
        <v>1877</v>
      </c>
      <c r="E498" s="90" t="s">
        <v>1584</v>
      </c>
      <c r="F498" s="67" t="s">
        <v>1585</v>
      </c>
      <c r="G498" s="80" t="s">
        <v>1958</v>
      </c>
      <c r="H498" s="67" t="s">
        <v>743</v>
      </c>
      <c r="I498" s="67" t="s">
        <v>1951</v>
      </c>
      <c r="J498" s="92" t="s">
        <v>819</v>
      </c>
      <c r="K498" s="90">
        <f t="shared" si="21"/>
        <v>120</v>
      </c>
      <c r="L498" s="90"/>
      <c r="M498" s="90">
        <v>120</v>
      </c>
      <c r="N498" s="67"/>
      <c r="O498" s="67"/>
      <c r="P498" s="67"/>
      <c r="Q498" s="67" t="s">
        <v>1951</v>
      </c>
      <c r="R498" s="67" t="s">
        <v>1959</v>
      </c>
      <c r="S498" s="68">
        <v>1</v>
      </c>
      <c r="T498" s="94" t="s">
        <v>52</v>
      </c>
      <c r="U498" s="106">
        <v>1</v>
      </c>
      <c r="V498" s="106" t="s">
        <v>52</v>
      </c>
      <c r="W498" s="96" t="s">
        <v>52</v>
      </c>
      <c r="X498" s="106" t="s">
        <v>52</v>
      </c>
      <c r="Y498" s="78">
        <v>319</v>
      </c>
      <c r="Z498" s="78">
        <v>708</v>
      </c>
      <c r="AA498" s="106">
        <v>1</v>
      </c>
      <c r="AB498" s="15" t="s">
        <v>124</v>
      </c>
      <c r="AC498" s="15" t="s">
        <v>1949</v>
      </c>
      <c r="AD498" s="119"/>
    </row>
    <row r="499" s="1" customFormat="1" ht="62" spans="1:30">
      <c r="A499" s="67"/>
      <c r="B499" s="67" t="s">
        <v>1960</v>
      </c>
      <c r="C499" s="67" t="s">
        <v>1876</v>
      </c>
      <c r="D499" s="67" t="s">
        <v>1877</v>
      </c>
      <c r="E499" s="90" t="s">
        <v>1584</v>
      </c>
      <c r="F499" s="67" t="s">
        <v>1585</v>
      </c>
      <c r="G499" s="80" t="s">
        <v>1626</v>
      </c>
      <c r="H499" s="67" t="s">
        <v>743</v>
      </c>
      <c r="I499" s="67" t="s">
        <v>1951</v>
      </c>
      <c r="J499" s="92" t="s">
        <v>819</v>
      </c>
      <c r="K499" s="90">
        <f t="shared" si="21"/>
        <v>120</v>
      </c>
      <c r="L499" s="90"/>
      <c r="M499" s="90">
        <v>120</v>
      </c>
      <c r="N499" s="67"/>
      <c r="O499" s="67"/>
      <c r="P499" s="67"/>
      <c r="Q499" s="67" t="s">
        <v>1951</v>
      </c>
      <c r="R499" s="67" t="s">
        <v>1959</v>
      </c>
      <c r="S499" s="68">
        <v>1</v>
      </c>
      <c r="T499" s="94" t="s">
        <v>52</v>
      </c>
      <c r="U499" s="106">
        <v>1</v>
      </c>
      <c r="V499" s="106" t="s">
        <v>52</v>
      </c>
      <c r="W499" s="96" t="s">
        <v>52</v>
      </c>
      <c r="X499" s="106" t="s">
        <v>52</v>
      </c>
      <c r="Y499" s="78">
        <v>202</v>
      </c>
      <c r="Z499" s="78">
        <v>482</v>
      </c>
      <c r="AA499" s="106">
        <v>1</v>
      </c>
      <c r="AB499" s="15" t="s">
        <v>124</v>
      </c>
      <c r="AC499" s="15" t="s">
        <v>1949</v>
      </c>
      <c r="AD499" s="119"/>
    </row>
    <row r="500" s="1" customFormat="1" ht="62" spans="1:30">
      <c r="A500" s="67"/>
      <c r="B500" s="67" t="s">
        <v>1961</v>
      </c>
      <c r="C500" s="67" t="s">
        <v>1876</v>
      </c>
      <c r="D500" s="67" t="s">
        <v>1877</v>
      </c>
      <c r="E500" s="90" t="s">
        <v>1584</v>
      </c>
      <c r="F500" s="67" t="s">
        <v>1585</v>
      </c>
      <c r="G500" s="80" t="s">
        <v>1622</v>
      </c>
      <c r="H500" s="67" t="s">
        <v>743</v>
      </c>
      <c r="I500" s="67" t="s">
        <v>1955</v>
      </c>
      <c r="J500" s="92" t="s">
        <v>819</v>
      </c>
      <c r="K500" s="90">
        <f t="shared" si="21"/>
        <v>80</v>
      </c>
      <c r="L500" s="90"/>
      <c r="M500" s="90">
        <v>80</v>
      </c>
      <c r="N500" s="67"/>
      <c r="O500" s="67"/>
      <c r="P500" s="67"/>
      <c r="Q500" s="67" t="s">
        <v>1955</v>
      </c>
      <c r="R500" s="67" t="s">
        <v>1962</v>
      </c>
      <c r="S500" s="68">
        <v>1</v>
      </c>
      <c r="T500" s="94" t="s">
        <v>52</v>
      </c>
      <c r="U500" s="106">
        <v>1</v>
      </c>
      <c r="V500" s="106" t="s">
        <v>52</v>
      </c>
      <c r="W500" s="96" t="s">
        <v>52</v>
      </c>
      <c r="X500" s="106" t="s">
        <v>52</v>
      </c>
      <c r="Y500" s="78">
        <v>421</v>
      </c>
      <c r="Z500" s="78">
        <v>953</v>
      </c>
      <c r="AA500" s="106">
        <v>1</v>
      </c>
      <c r="AB500" s="15" t="s">
        <v>124</v>
      </c>
      <c r="AC500" s="15" t="s">
        <v>1949</v>
      </c>
      <c r="AD500" s="119"/>
    </row>
    <row r="501" s="1" customFormat="1" ht="48.95" customHeight="1" spans="1:30">
      <c r="A501" s="12" t="s">
        <v>1963</v>
      </c>
      <c r="B501" s="12"/>
      <c r="C501" s="15"/>
      <c r="D501" s="15"/>
      <c r="E501" s="15"/>
      <c r="F501" s="16"/>
      <c r="G501" s="15"/>
      <c r="H501" s="15"/>
      <c r="I501" s="15"/>
      <c r="J501" s="15"/>
      <c r="K501" s="27">
        <f>L501+M501</f>
        <v>32773.3</v>
      </c>
      <c r="L501" s="27">
        <f t="shared" ref="L501:P501" si="22">SUM(L502:L553)</f>
        <v>19073.3</v>
      </c>
      <c r="M501" s="27">
        <f t="shared" si="22"/>
        <v>13700</v>
      </c>
      <c r="N501" s="27">
        <f t="shared" si="22"/>
        <v>0</v>
      </c>
      <c r="O501" s="27">
        <f t="shared" si="22"/>
        <v>0</v>
      </c>
      <c r="P501" s="27">
        <f t="shared" si="22"/>
        <v>0</v>
      </c>
      <c r="Q501" s="27"/>
      <c r="R501" s="25"/>
      <c r="S501" s="25"/>
      <c r="T501" s="25"/>
      <c r="U501" s="15"/>
      <c r="V501" s="15"/>
      <c r="W501" s="44"/>
      <c r="X501" s="15"/>
      <c r="Y501" s="15"/>
      <c r="Z501" s="53"/>
      <c r="AA501" s="53"/>
      <c r="AB501" s="15"/>
      <c r="AC501" s="15"/>
      <c r="AD501" s="53"/>
    </row>
    <row r="502" s="1" customFormat="1" ht="56" spans="1:30">
      <c r="A502" s="15"/>
      <c r="B502" s="67" t="s">
        <v>1964</v>
      </c>
      <c r="C502" s="67" t="s">
        <v>1876</v>
      </c>
      <c r="D502" s="67" t="s">
        <v>1965</v>
      </c>
      <c r="E502" s="67" t="s">
        <v>815</v>
      </c>
      <c r="F502" s="67" t="s">
        <v>816</v>
      </c>
      <c r="G502" s="67" t="s">
        <v>1966</v>
      </c>
      <c r="H502" s="67" t="s">
        <v>52</v>
      </c>
      <c r="I502" s="67" t="s">
        <v>1967</v>
      </c>
      <c r="J502" s="92" t="s">
        <v>819</v>
      </c>
      <c r="K502" s="90">
        <f t="shared" ref="K502:K515" si="23">SUM(L502:P502)</f>
        <v>1197</v>
      </c>
      <c r="L502" s="90">
        <v>697</v>
      </c>
      <c r="M502" s="90">
        <v>500</v>
      </c>
      <c r="N502" s="90"/>
      <c r="O502" s="90"/>
      <c r="P502" s="90"/>
      <c r="Q502" s="67" t="s">
        <v>1968</v>
      </c>
      <c r="R502" s="67" t="s">
        <v>1967</v>
      </c>
      <c r="S502" s="68">
        <v>1</v>
      </c>
      <c r="T502" s="67" t="s">
        <v>52</v>
      </c>
      <c r="U502" s="67" t="s">
        <v>52</v>
      </c>
      <c r="V502" s="67" t="s">
        <v>52</v>
      </c>
      <c r="W502" s="67" t="s">
        <v>52</v>
      </c>
      <c r="X502" s="67" t="s">
        <v>52</v>
      </c>
      <c r="Y502" s="67">
        <v>4714</v>
      </c>
      <c r="Z502" s="67">
        <v>15717</v>
      </c>
      <c r="AA502" s="106">
        <v>0.95</v>
      </c>
      <c r="AB502" s="15" t="s">
        <v>1969</v>
      </c>
      <c r="AC502" s="15" t="s">
        <v>1970</v>
      </c>
      <c r="AD502" s="67"/>
    </row>
    <row r="503" s="1" customFormat="1" ht="140" spans="1:30">
      <c r="A503" s="15"/>
      <c r="B503" s="67" t="s">
        <v>1971</v>
      </c>
      <c r="C503" s="67" t="s">
        <v>1876</v>
      </c>
      <c r="D503" s="67" t="s">
        <v>1965</v>
      </c>
      <c r="E503" s="67" t="s">
        <v>815</v>
      </c>
      <c r="F503" s="67" t="s">
        <v>816</v>
      </c>
      <c r="G503" s="67" t="s">
        <v>824</v>
      </c>
      <c r="H503" s="67" t="s">
        <v>743</v>
      </c>
      <c r="I503" s="107" t="s">
        <v>1972</v>
      </c>
      <c r="J503" s="92" t="s">
        <v>819</v>
      </c>
      <c r="K503" s="90">
        <f t="shared" si="23"/>
        <v>400</v>
      </c>
      <c r="L503" s="90">
        <v>400</v>
      </c>
      <c r="M503" s="90"/>
      <c r="N503" s="90"/>
      <c r="O503" s="90"/>
      <c r="P503" s="90"/>
      <c r="Q503" s="67" t="s">
        <v>1973</v>
      </c>
      <c r="R503" s="107" t="s">
        <v>1974</v>
      </c>
      <c r="S503" s="68">
        <v>1</v>
      </c>
      <c r="T503" s="67" t="s">
        <v>52</v>
      </c>
      <c r="U503" s="67" t="s">
        <v>52</v>
      </c>
      <c r="V503" s="67" t="s">
        <v>52</v>
      </c>
      <c r="W503" s="67" t="s">
        <v>52</v>
      </c>
      <c r="X503" s="67" t="s">
        <v>52</v>
      </c>
      <c r="Y503" s="156">
        <v>786</v>
      </c>
      <c r="Z503" s="67">
        <v>2265</v>
      </c>
      <c r="AA503" s="106">
        <v>0.95</v>
      </c>
      <c r="AB503" s="15" t="s">
        <v>1969</v>
      </c>
      <c r="AC503" s="15" t="s">
        <v>1970</v>
      </c>
      <c r="AD503" s="67"/>
    </row>
    <row r="504" s="1" customFormat="1" ht="126" spans="1:30">
      <c r="A504" s="15"/>
      <c r="B504" s="67" t="s">
        <v>1975</v>
      </c>
      <c r="C504" s="67" t="s">
        <v>1876</v>
      </c>
      <c r="D504" s="67" t="s">
        <v>1965</v>
      </c>
      <c r="E504" s="67" t="s">
        <v>829</v>
      </c>
      <c r="F504" s="67" t="s">
        <v>830</v>
      </c>
      <c r="G504" s="67" t="s">
        <v>1976</v>
      </c>
      <c r="H504" s="67" t="s">
        <v>52</v>
      </c>
      <c r="I504" s="67" t="s">
        <v>1977</v>
      </c>
      <c r="J504" s="92" t="s">
        <v>819</v>
      </c>
      <c r="K504" s="90">
        <f t="shared" si="23"/>
        <v>2060.16</v>
      </c>
      <c r="L504" s="90">
        <v>1060.16</v>
      </c>
      <c r="M504" s="90">
        <v>1000</v>
      </c>
      <c r="N504" s="90"/>
      <c r="O504" s="90"/>
      <c r="P504" s="90"/>
      <c r="Q504" s="67" t="s">
        <v>1978</v>
      </c>
      <c r="R504" s="67" t="s">
        <v>1977</v>
      </c>
      <c r="S504" s="68">
        <v>1</v>
      </c>
      <c r="T504" s="67" t="s">
        <v>52</v>
      </c>
      <c r="U504" s="67" t="s">
        <v>52</v>
      </c>
      <c r="V504" s="67" t="s">
        <v>52</v>
      </c>
      <c r="W504" s="67" t="s">
        <v>52</v>
      </c>
      <c r="X504" s="67" t="s">
        <v>52</v>
      </c>
      <c r="Y504" s="67">
        <v>6503</v>
      </c>
      <c r="Z504" s="67">
        <v>23852</v>
      </c>
      <c r="AA504" s="106">
        <v>0.95</v>
      </c>
      <c r="AB504" s="15" t="s">
        <v>1969</v>
      </c>
      <c r="AC504" s="15" t="s">
        <v>1970</v>
      </c>
      <c r="AD504" s="67"/>
    </row>
    <row r="505" s="1" customFormat="1" ht="70" spans="1:30">
      <c r="A505" s="15"/>
      <c r="B505" s="67" t="s">
        <v>1979</v>
      </c>
      <c r="C505" s="67" t="s">
        <v>1876</v>
      </c>
      <c r="D505" s="67" t="s">
        <v>1965</v>
      </c>
      <c r="E505" s="67" t="s">
        <v>882</v>
      </c>
      <c r="F505" s="67" t="s">
        <v>883</v>
      </c>
      <c r="G505" s="67" t="s">
        <v>1980</v>
      </c>
      <c r="H505" s="67" t="s">
        <v>52</v>
      </c>
      <c r="I505" s="67" t="s">
        <v>1981</v>
      </c>
      <c r="J505" s="92" t="s">
        <v>819</v>
      </c>
      <c r="K505" s="90">
        <f t="shared" si="23"/>
        <v>1214.8</v>
      </c>
      <c r="L505" s="90">
        <v>614.8</v>
      </c>
      <c r="M505" s="90">
        <v>600</v>
      </c>
      <c r="N505" s="90"/>
      <c r="O505" s="90"/>
      <c r="P505" s="90"/>
      <c r="Q505" s="67" t="s">
        <v>1982</v>
      </c>
      <c r="R505" s="67" t="s">
        <v>1981</v>
      </c>
      <c r="S505" s="68">
        <v>1</v>
      </c>
      <c r="T505" s="67" t="s">
        <v>52</v>
      </c>
      <c r="U505" s="67" t="s">
        <v>52</v>
      </c>
      <c r="V505" s="67" t="s">
        <v>52</v>
      </c>
      <c r="W505" s="67" t="s">
        <v>52</v>
      </c>
      <c r="X505" s="67" t="s">
        <v>52</v>
      </c>
      <c r="Y505" s="67">
        <v>2015</v>
      </c>
      <c r="Z505" s="67">
        <v>3661</v>
      </c>
      <c r="AA505" s="106">
        <v>0.95</v>
      </c>
      <c r="AB505" s="15" t="s">
        <v>1969</v>
      </c>
      <c r="AC505" s="15" t="s">
        <v>1970</v>
      </c>
      <c r="AD505" s="67"/>
    </row>
    <row r="506" s="1" customFormat="1" ht="46.5" spans="1:30">
      <c r="A506" s="15"/>
      <c r="B506" s="67" t="s">
        <v>1983</v>
      </c>
      <c r="C506" s="67" t="s">
        <v>1876</v>
      </c>
      <c r="D506" s="67" t="s">
        <v>1965</v>
      </c>
      <c r="E506" s="67" t="s">
        <v>882</v>
      </c>
      <c r="F506" s="67" t="s">
        <v>883</v>
      </c>
      <c r="G506" s="67" t="s">
        <v>884</v>
      </c>
      <c r="H506" s="67" t="s">
        <v>743</v>
      </c>
      <c r="I506" s="67" t="s">
        <v>1984</v>
      </c>
      <c r="J506" s="92" t="s">
        <v>819</v>
      </c>
      <c r="K506" s="90">
        <f t="shared" si="23"/>
        <v>240</v>
      </c>
      <c r="L506" s="90">
        <v>240</v>
      </c>
      <c r="M506" s="90"/>
      <c r="N506" s="90"/>
      <c r="O506" s="90"/>
      <c r="P506" s="90"/>
      <c r="Q506" s="67" t="s">
        <v>1985</v>
      </c>
      <c r="R506" s="67" t="s">
        <v>1986</v>
      </c>
      <c r="S506" s="68">
        <v>1</v>
      </c>
      <c r="T506" s="67" t="s">
        <v>52</v>
      </c>
      <c r="U506" s="67" t="s">
        <v>52</v>
      </c>
      <c r="V506" s="67" t="s">
        <v>52</v>
      </c>
      <c r="W506" s="67" t="s">
        <v>52</v>
      </c>
      <c r="X506" s="67" t="s">
        <v>52</v>
      </c>
      <c r="Y506" s="67">
        <v>790</v>
      </c>
      <c r="Z506" s="67">
        <v>2280</v>
      </c>
      <c r="AA506" s="106">
        <v>0.95</v>
      </c>
      <c r="AB506" s="15" t="s">
        <v>1969</v>
      </c>
      <c r="AC506" s="15" t="s">
        <v>1970</v>
      </c>
      <c r="AD506" s="67"/>
    </row>
    <row r="507" s="1" customFormat="1" ht="62" spans="1:16384">
      <c r="A507" s="15"/>
      <c r="B507" s="15" t="s">
        <v>1987</v>
      </c>
      <c r="C507" s="15" t="s">
        <v>85</v>
      </c>
      <c r="D507" s="15" t="s">
        <v>1988</v>
      </c>
      <c r="E507" s="15" t="s">
        <v>139</v>
      </c>
      <c r="F507" s="80" t="s">
        <v>919</v>
      </c>
      <c r="G507" s="67" t="s">
        <v>1989</v>
      </c>
      <c r="H507" s="67" t="s">
        <v>52</v>
      </c>
      <c r="I507" s="15" t="s">
        <v>1990</v>
      </c>
      <c r="J507" s="92" t="s">
        <v>819</v>
      </c>
      <c r="K507" s="89">
        <f t="shared" si="23"/>
        <v>270</v>
      </c>
      <c r="L507" s="90">
        <v>270</v>
      </c>
      <c r="M507" s="90"/>
      <c r="N507" s="90"/>
      <c r="O507" s="90"/>
      <c r="P507" s="90"/>
      <c r="Q507" s="15" t="s">
        <v>1991</v>
      </c>
      <c r="R507" s="67" t="s">
        <v>1992</v>
      </c>
      <c r="S507" s="68">
        <v>1</v>
      </c>
      <c r="T507" s="67" t="s">
        <v>52</v>
      </c>
      <c r="U507" s="67" t="s">
        <v>52</v>
      </c>
      <c r="V507" s="67" t="s">
        <v>52</v>
      </c>
      <c r="W507" s="67" t="s">
        <v>52</v>
      </c>
      <c r="X507" s="67" t="s">
        <v>52</v>
      </c>
      <c r="Y507" s="15">
        <v>3120</v>
      </c>
      <c r="Z507" s="15">
        <v>6240</v>
      </c>
      <c r="AA507" s="68">
        <v>0.95</v>
      </c>
      <c r="AB507" s="15" t="s">
        <v>130</v>
      </c>
      <c r="AC507" s="15" t="s">
        <v>1970</v>
      </c>
      <c r="AD507" s="67"/>
      <c r="XFC507" s="9"/>
      <c r="XFD507" s="9"/>
    </row>
    <row r="508" s="1" customFormat="1" ht="56" spans="1:30">
      <c r="A508" s="15"/>
      <c r="B508" s="67" t="s">
        <v>1993</v>
      </c>
      <c r="C508" s="67" t="s">
        <v>1876</v>
      </c>
      <c r="D508" s="67" t="s">
        <v>1965</v>
      </c>
      <c r="E508" s="67" t="s">
        <v>918</v>
      </c>
      <c r="F508" s="67" t="s">
        <v>919</v>
      </c>
      <c r="G508" s="67" t="s">
        <v>1994</v>
      </c>
      <c r="H508" s="67" t="s">
        <v>52</v>
      </c>
      <c r="I508" s="67" t="s">
        <v>1995</v>
      </c>
      <c r="J508" s="92" t="s">
        <v>819</v>
      </c>
      <c r="K508" s="90">
        <f t="shared" si="23"/>
        <v>1400</v>
      </c>
      <c r="L508" s="90">
        <v>700</v>
      </c>
      <c r="M508" s="90">
        <v>700</v>
      </c>
      <c r="N508" s="90"/>
      <c r="O508" s="90"/>
      <c r="P508" s="90"/>
      <c r="Q508" s="67" t="s">
        <v>1996</v>
      </c>
      <c r="R508" s="67" t="s">
        <v>1995</v>
      </c>
      <c r="S508" s="68">
        <v>1</v>
      </c>
      <c r="T508" s="67" t="s">
        <v>52</v>
      </c>
      <c r="U508" s="67" t="s">
        <v>52</v>
      </c>
      <c r="V508" s="67" t="s">
        <v>52</v>
      </c>
      <c r="W508" s="67" t="s">
        <v>52</v>
      </c>
      <c r="X508" s="67" t="s">
        <v>52</v>
      </c>
      <c r="Y508" s="67">
        <v>5579</v>
      </c>
      <c r="Z508" s="67">
        <v>12158</v>
      </c>
      <c r="AA508" s="106">
        <v>0.95</v>
      </c>
      <c r="AB508" s="15" t="s">
        <v>1969</v>
      </c>
      <c r="AC508" s="15" t="s">
        <v>1970</v>
      </c>
      <c r="AD508" s="67"/>
    </row>
    <row r="509" s="1" customFormat="1" ht="62" spans="1:30">
      <c r="A509" s="15"/>
      <c r="B509" s="15" t="s">
        <v>1997</v>
      </c>
      <c r="C509" s="15" t="s">
        <v>85</v>
      </c>
      <c r="D509" s="15" t="s">
        <v>1988</v>
      </c>
      <c r="E509" s="67" t="s">
        <v>740</v>
      </c>
      <c r="F509" s="67" t="s">
        <v>741</v>
      </c>
      <c r="G509" s="67" t="s">
        <v>749</v>
      </c>
      <c r="H509" s="15" t="s">
        <v>47</v>
      </c>
      <c r="I509" s="15" t="s">
        <v>1998</v>
      </c>
      <c r="J509" s="92" t="s">
        <v>819</v>
      </c>
      <c r="K509" s="90">
        <f t="shared" si="23"/>
        <v>58</v>
      </c>
      <c r="L509" s="90">
        <v>58</v>
      </c>
      <c r="M509" s="90"/>
      <c r="N509" s="90"/>
      <c r="O509" s="90"/>
      <c r="P509" s="90"/>
      <c r="Q509" s="15" t="s">
        <v>1999</v>
      </c>
      <c r="R509" s="67" t="s">
        <v>2000</v>
      </c>
      <c r="S509" s="68">
        <v>1</v>
      </c>
      <c r="T509" s="67" t="s">
        <v>52</v>
      </c>
      <c r="U509" s="67" t="s">
        <v>52</v>
      </c>
      <c r="V509" s="67" t="s">
        <v>52</v>
      </c>
      <c r="W509" s="67" t="s">
        <v>52</v>
      </c>
      <c r="X509" s="67" t="s">
        <v>52</v>
      </c>
      <c r="Y509" s="77">
        <v>1825</v>
      </c>
      <c r="Z509" s="77">
        <v>4160</v>
      </c>
      <c r="AA509" s="106">
        <v>0.95</v>
      </c>
      <c r="AB509" s="15" t="s">
        <v>130</v>
      </c>
      <c r="AC509" s="15" t="s">
        <v>1970</v>
      </c>
      <c r="AD509" s="67"/>
    </row>
    <row r="510" s="1" customFormat="1" ht="56" spans="1:30">
      <c r="A510" s="15"/>
      <c r="B510" s="67" t="s">
        <v>2001</v>
      </c>
      <c r="C510" s="67" t="s">
        <v>1876</v>
      </c>
      <c r="D510" s="67" t="s">
        <v>1965</v>
      </c>
      <c r="E510" s="67" t="s">
        <v>740</v>
      </c>
      <c r="F510" s="67" t="s">
        <v>741</v>
      </c>
      <c r="G510" s="67" t="s">
        <v>2002</v>
      </c>
      <c r="H510" s="67" t="s">
        <v>52</v>
      </c>
      <c r="I510" s="67" t="s">
        <v>2003</v>
      </c>
      <c r="J510" s="92" t="s">
        <v>819</v>
      </c>
      <c r="K510" s="90">
        <f t="shared" si="23"/>
        <v>1100</v>
      </c>
      <c r="L510" s="90">
        <v>500</v>
      </c>
      <c r="M510" s="90">
        <v>600</v>
      </c>
      <c r="N510" s="90"/>
      <c r="O510" s="90"/>
      <c r="P510" s="90"/>
      <c r="Q510" s="67" t="s">
        <v>2004</v>
      </c>
      <c r="R510" s="67" t="s">
        <v>2003</v>
      </c>
      <c r="S510" s="68">
        <v>1</v>
      </c>
      <c r="T510" s="67" t="s">
        <v>52</v>
      </c>
      <c r="U510" s="67" t="s">
        <v>52</v>
      </c>
      <c r="V510" s="67" t="s">
        <v>52</v>
      </c>
      <c r="W510" s="67" t="s">
        <v>52</v>
      </c>
      <c r="X510" s="67" t="s">
        <v>52</v>
      </c>
      <c r="Y510" s="67">
        <v>1800</v>
      </c>
      <c r="Z510" s="67">
        <v>12000</v>
      </c>
      <c r="AA510" s="106">
        <v>0.95</v>
      </c>
      <c r="AB510" s="15" t="s">
        <v>1969</v>
      </c>
      <c r="AC510" s="15" t="s">
        <v>1970</v>
      </c>
      <c r="AD510" s="67"/>
    </row>
    <row r="511" s="1" customFormat="1" ht="46.5" spans="1:30">
      <c r="A511" s="15"/>
      <c r="B511" s="96" t="s">
        <v>2005</v>
      </c>
      <c r="C511" s="67" t="s">
        <v>1876</v>
      </c>
      <c r="D511" s="67" t="s">
        <v>1965</v>
      </c>
      <c r="E511" s="67" t="s">
        <v>973</v>
      </c>
      <c r="F511" s="67" t="s">
        <v>974</v>
      </c>
      <c r="G511" s="90" t="s">
        <v>1017</v>
      </c>
      <c r="H511" s="90" t="s">
        <v>2006</v>
      </c>
      <c r="I511" s="90" t="s">
        <v>2007</v>
      </c>
      <c r="J511" s="92" t="s">
        <v>819</v>
      </c>
      <c r="K511" s="90">
        <f t="shared" si="23"/>
        <v>240</v>
      </c>
      <c r="L511" s="96">
        <v>240</v>
      </c>
      <c r="M511" s="90"/>
      <c r="N511" s="90"/>
      <c r="O511" s="90"/>
      <c r="P511" s="90"/>
      <c r="Q511" s="90" t="s">
        <v>2007</v>
      </c>
      <c r="R511" s="90" t="s">
        <v>2008</v>
      </c>
      <c r="S511" s="68">
        <v>1</v>
      </c>
      <c r="T511" s="67" t="s">
        <v>52</v>
      </c>
      <c r="U511" s="67" t="s">
        <v>52</v>
      </c>
      <c r="V511" s="67" t="s">
        <v>52</v>
      </c>
      <c r="W511" s="67" t="s">
        <v>52</v>
      </c>
      <c r="X511" s="67" t="s">
        <v>52</v>
      </c>
      <c r="Y511" s="96">
        <v>634</v>
      </c>
      <c r="Z511" s="96">
        <v>1023</v>
      </c>
      <c r="AA511" s="106">
        <v>0.95</v>
      </c>
      <c r="AB511" s="15" t="s">
        <v>1969</v>
      </c>
      <c r="AC511" s="15" t="s">
        <v>1970</v>
      </c>
      <c r="AD511" s="67"/>
    </row>
    <row r="512" s="1" customFormat="1" ht="46.5" spans="1:30">
      <c r="A512" s="15"/>
      <c r="B512" s="96" t="s">
        <v>2009</v>
      </c>
      <c r="C512" s="67" t="s">
        <v>1876</v>
      </c>
      <c r="D512" s="67" t="s">
        <v>1965</v>
      </c>
      <c r="E512" s="67" t="s">
        <v>973</v>
      </c>
      <c r="F512" s="67" t="s">
        <v>974</v>
      </c>
      <c r="G512" s="90" t="s">
        <v>1032</v>
      </c>
      <c r="H512" s="90" t="s">
        <v>743</v>
      </c>
      <c r="I512" s="90" t="s">
        <v>2007</v>
      </c>
      <c r="J512" s="92" t="s">
        <v>819</v>
      </c>
      <c r="K512" s="90">
        <f t="shared" si="23"/>
        <v>240</v>
      </c>
      <c r="L512" s="96">
        <v>240</v>
      </c>
      <c r="M512" s="90"/>
      <c r="N512" s="90"/>
      <c r="O512" s="90"/>
      <c r="P512" s="90"/>
      <c r="Q512" s="90" t="s">
        <v>2007</v>
      </c>
      <c r="R512" s="67" t="s">
        <v>2010</v>
      </c>
      <c r="S512" s="68">
        <v>1</v>
      </c>
      <c r="T512" s="67" t="s">
        <v>52</v>
      </c>
      <c r="U512" s="67" t="s">
        <v>52</v>
      </c>
      <c r="V512" s="67" t="s">
        <v>52</v>
      </c>
      <c r="W512" s="67" t="s">
        <v>52</v>
      </c>
      <c r="X512" s="67" t="s">
        <v>52</v>
      </c>
      <c r="Y512" s="96">
        <v>382</v>
      </c>
      <c r="Z512" s="96">
        <v>869</v>
      </c>
      <c r="AA512" s="106">
        <v>0.95</v>
      </c>
      <c r="AB512" s="15" t="s">
        <v>205</v>
      </c>
      <c r="AC512" s="15" t="s">
        <v>212</v>
      </c>
      <c r="AD512" s="67"/>
    </row>
    <row r="513" s="1" customFormat="1" ht="46.5" spans="1:30">
      <c r="A513" s="15"/>
      <c r="B513" s="96" t="s">
        <v>2011</v>
      </c>
      <c r="C513" s="67" t="s">
        <v>1876</v>
      </c>
      <c r="D513" s="67" t="s">
        <v>1965</v>
      </c>
      <c r="E513" s="67" t="s">
        <v>973</v>
      </c>
      <c r="F513" s="67" t="s">
        <v>974</v>
      </c>
      <c r="G513" s="90" t="s">
        <v>990</v>
      </c>
      <c r="H513" s="67" t="s">
        <v>2006</v>
      </c>
      <c r="I513" s="90" t="s">
        <v>2012</v>
      </c>
      <c r="J513" s="92" t="s">
        <v>819</v>
      </c>
      <c r="K513" s="90">
        <f t="shared" si="23"/>
        <v>100</v>
      </c>
      <c r="L513" s="96">
        <v>100</v>
      </c>
      <c r="M513" s="90"/>
      <c r="N513" s="90"/>
      <c r="O513" s="90"/>
      <c r="P513" s="90"/>
      <c r="Q513" s="90" t="s">
        <v>2012</v>
      </c>
      <c r="R513" s="67" t="s">
        <v>2013</v>
      </c>
      <c r="S513" s="68">
        <v>1</v>
      </c>
      <c r="T513" s="67" t="s">
        <v>52</v>
      </c>
      <c r="U513" s="67" t="s">
        <v>52</v>
      </c>
      <c r="V513" s="67" t="s">
        <v>52</v>
      </c>
      <c r="W513" s="67" t="s">
        <v>52</v>
      </c>
      <c r="X513" s="67" t="s">
        <v>52</v>
      </c>
      <c r="Y513" s="67">
        <v>633</v>
      </c>
      <c r="Z513" s="67">
        <v>1285</v>
      </c>
      <c r="AA513" s="106">
        <v>0.95</v>
      </c>
      <c r="AB513" s="15" t="s">
        <v>205</v>
      </c>
      <c r="AC513" s="15" t="s">
        <v>212</v>
      </c>
      <c r="AD513" s="67"/>
    </row>
    <row r="514" s="1" customFormat="1" ht="46.5" spans="1:30">
      <c r="A514" s="15"/>
      <c r="B514" s="96" t="s">
        <v>2014</v>
      </c>
      <c r="C514" s="67" t="s">
        <v>1876</v>
      </c>
      <c r="D514" s="67" t="s">
        <v>1965</v>
      </c>
      <c r="E514" s="67" t="s">
        <v>973</v>
      </c>
      <c r="F514" s="67" t="s">
        <v>974</v>
      </c>
      <c r="G514" s="90" t="s">
        <v>986</v>
      </c>
      <c r="H514" s="67" t="s">
        <v>2006</v>
      </c>
      <c r="I514" s="90" t="s">
        <v>2012</v>
      </c>
      <c r="J514" s="92" t="s">
        <v>819</v>
      </c>
      <c r="K514" s="90">
        <f t="shared" si="23"/>
        <v>100</v>
      </c>
      <c r="L514" s="96">
        <v>100</v>
      </c>
      <c r="M514" s="90"/>
      <c r="N514" s="90"/>
      <c r="O514" s="90"/>
      <c r="P514" s="90"/>
      <c r="Q514" s="90" t="s">
        <v>2012</v>
      </c>
      <c r="R514" s="67" t="s">
        <v>2013</v>
      </c>
      <c r="S514" s="68">
        <v>1</v>
      </c>
      <c r="T514" s="67" t="s">
        <v>52</v>
      </c>
      <c r="U514" s="67" t="s">
        <v>52</v>
      </c>
      <c r="V514" s="67" t="s">
        <v>52</v>
      </c>
      <c r="W514" s="67" t="s">
        <v>52</v>
      </c>
      <c r="X514" s="67" t="s">
        <v>52</v>
      </c>
      <c r="Y514" s="67">
        <v>583</v>
      </c>
      <c r="Z514" s="67">
        <v>1287</v>
      </c>
      <c r="AA514" s="106">
        <v>0.95</v>
      </c>
      <c r="AB514" s="15" t="s">
        <v>205</v>
      </c>
      <c r="AC514" s="15" t="s">
        <v>212</v>
      </c>
      <c r="AD514" s="67"/>
    </row>
    <row r="515" s="1" customFormat="1" ht="112" spans="1:30">
      <c r="A515" s="15"/>
      <c r="B515" s="67" t="s">
        <v>2015</v>
      </c>
      <c r="C515" s="67" t="s">
        <v>1876</v>
      </c>
      <c r="D515" s="67" t="s">
        <v>1965</v>
      </c>
      <c r="E515" s="67" t="s">
        <v>973</v>
      </c>
      <c r="F515" s="67" t="s">
        <v>974</v>
      </c>
      <c r="G515" s="67" t="s">
        <v>2016</v>
      </c>
      <c r="H515" s="67" t="s">
        <v>52</v>
      </c>
      <c r="I515" s="67" t="s">
        <v>2017</v>
      </c>
      <c r="J515" s="92" t="s">
        <v>819</v>
      </c>
      <c r="K515" s="90">
        <f t="shared" si="23"/>
        <v>2000</v>
      </c>
      <c r="L515" s="90">
        <v>1000</v>
      </c>
      <c r="M515" s="90">
        <v>1000</v>
      </c>
      <c r="N515" s="90"/>
      <c r="O515" s="90"/>
      <c r="P515" s="90"/>
      <c r="Q515" s="67" t="s">
        <v>2018</v>
      </c>
      <c r="R515" s="67" t="s">
        <v>2017</v>
      </c>
      <c r="S515" s="68">
        <v>1</v>
      </c>
      <c r="T515" s="67" t="s">
        <v>52</v>
      </c>
      <c r="U515" s="67" t="s">
        <v>52</v>
      </c>
      <c r="V515" s="67" t="s">
        <v>52</v>
      </c>
      <c r="W515" s="67" t="s">
        <v>52</v>
      </c>
      <c r="X515" s="67" t="s">
        <v>52</v>
      </c>
      <c r="Y515" s="67">
        <v>9920</v>
      </c>
      <c r="Z515" s="67">
        <v>19640</v>
      </c>
      <c r="AA515" s="106">
        <v>0.95</v>
      </c>
      <c r="AB515" s="15" t="s">
        <v>1969</v>
      </c>
      <c r="AC515" s="15" t="s">
        <v>1970</v>
      </c>
      <c r="AD515" s="67"/>
    </row>
    <row r="516" s="1" customFormat="1" ht="62" spans="1:30">
      <c r="A516" s="15"/>
      <c r="B516" s="15" t="s">
        <v>2019</v>
      </c>
      <c r="C516" s="15" t="s">
        <v>85</v>
      </c>
      <c r="D516" s="67" t="s">
        <v>1965</v>
      </c>
      <c r="E516" s="15" t="s">
        <v>228</v>
      </c>
      <c r="F516" s="67" t="s">
        <v>1036</v>
      </c>
      <c r="G516" s="15" t="s">
        <v>2020</v>
      </c>
      <c r="H516" s="67" t="s">
        <v>52</v>
      </c>
      <c r="I516" s="15" t="s">
        <v>2021</v>
      </c>
      <c r="J516" s="32" t="s">
        <v>49</v>
      </c>
      <c r="K516" s="90">
        <v>55</v>
      </c>
      <c r="L516" s="90">
        <v>55</v>
      </c>
      <c r="M516" s="90"/>
      <c r="N516" s="90"/>
      <c r="O516" s="90"/>
      <c r="P516" s="90"/>
      <c r="Q516" s="15" t="s">
        <v>2022</v>
      </c>
      <c r="R516" s="183" t="s">
        <v>2023</v>
      </c>
      <c r="S516" s="68">
        <v>1</v>
      </c>
      <c r="T516" s="67" t="s">
        <v>52</v>
      </c>
      <c r="U516" s="67" t="s">
        <v>52</v>
      </c>
      <c r="V516" s="67" t="s">
        <v>52</v>
      </c>
      <c r="W516" s="67" t="s">
        <v>52</v>
      </c>
      <c r="X516" s="67" t="s">
        <v>52</v>
      </c>
      <c r="Y516" s="15">
        <v>110</v>
      </c>
      <c r="Z516" s="15">
        <v>300</v>
      </c>
      <c r="AA516" s="106">
        <v>0.95</v>
      </c>
      <c r="AB516" s="15" t="s">
        <v>1969</v>
      </c>
      <c r="AC516" s="15" t="s">
        <v>1970</v>
      </c>
      <c r="AD516" s="67"/>
    </row>
    <row r="517" s="1" customFormat="1" ht="56" spans="1:30">
      <c r="A517" s="15"/>
      <c r="B517" s="67" t="s">
        <v>2024</v>
      </c>
      <c r="C517" s="67" t="s">
        <v>1876</v>
      </c>
      <c r="D517" s="67" t="s">
        <v>1965</v>
      </c>
      <c r="E517" s="67" t="s">
        <v>1035</v>
      </c>
      <c r="F517" s="67" t="s">
        <v>1036</v>
      </c>
      <c r="G517" s="67" t="s">
        <v>2025</v>
      </c>
      <c r="H517" s="67" t="s">
        <v>52</v>
      </c>
      <c r="I517" s="67" t="s">
        <v>2026</v>
      </c>
      <c r="J517" s="92" t="s">
        <v>819</v>
      </c>
      <c r="K517" s="90">
        <f t="shared" ref="K517:K527" si="24">SUM(L517:P517)</f>
        <v>1500</v>
      </c>
      <c r="L517" s="90">
        <v>500</v>
      </c>
      <c r="M517" s="90">
        <v>1000</v>
      </c>
      <c r="N517" s="90"/>
      <c r="O517" s="90"/>
      <c r="P517" s="90"/>
      <c r="Q517" s="183" t="s">
        <v>2027</v>
      </c>
      <c r="R517" s="183" t="s">
        <v>2026</v>
      </c>
      <c r="S517" s="68">
        <v>1</v>
      </c>
      <c r="T517" s="67" t="s">
        <v>52</v>
      </c>
      <c r="U517" s="67" t="s">
        <v>52</v>
      </c>
      <c r="V517" s="67" t="s">
        <v>52</v>
      </c>
      <c r="W517" s="67" t="s">
        <v>52</v>
      </c>
      <c r="X517" s="67" t="s">
        <v>52</v>
      </c>
      <c r="Y517" s="67">
        <v>3614</v>
      </c>
      <c r="Z517" s="67">
        <v>11601</v>
      </c>
      <c r="AA517" s="106">
        <v>0.95</v>
      </c>
      <c r="AB517" s="15" t="s">
        <v>1969</v>
      </c>
      <c r="AC517" s="15" t="s">
        <v>1970</v>
      </c>
      <c r="AD517" s="67"/>
    </row>
    <row r="518" s="1" customFormat="1" ht="56" spans="1:30">
      <c r="A518" s="15"/>
      <c r="B518" s="67" t="s">
        <v>2028</v>
      </c>
      <c r="C518" s="67" t="s">
        <v>1876</v>
      </c>
      <c r="D518" s="67" t="s">
        <v>1965</v>
      </c>
      <c r="E518" s="67" t="s">
        <v>1097</v>
      </c>
      <c r="F518" s="67" t="s">
        <v>1098</v>
      </c>
      <c r="G518" s="67" t="s">
        <v>2029</v>
      </c>
      <c r="H518" s="67" t="s">
        <v>52</v>
      </c>
      <c r="I518" s="67" t="s">
        <v>2030</v>
      </c>
      <c r="J518" s="92" t="s">
        <v>819</v>
      </c>
      <c r="K518" s="90">
        <f t="shared" si="24"/>
        <v>2036.74</v>
      </c>
      <c r="L518" s="90">
        <v>1036.74</v>
      </c>
      <c r="M518" s="90">
        <v>1000</v>
      </c>
      <c r="N518" s="90"/>
      <c r="O518" s="90"/>
      <c r="P518" s="90"/>
      <c r="Q518" s="67" t="s">
        <v>2031</v>
      </c>
      <c r="R518" s="67" t="s">
        <v>2030</v>
      </c>
      <c r="S518" s="68">
        <v>1</v>
      </c>
      <c r="T518" s="67" t="s">
        <v>52</v>
      </c>
      <c r="U518" s="67" t="s">
        <v>52</v>
      </c>
      <c r="V518" s="67" t="s">
        <v>52</v>
      </c>
      <c r="W518" s="67" t="s">
        <v>52</v>
      </c>
      <c r="X518" s="67" t="s">
        <v>52</v>
      </c>
      <c r="Y518" s="67">
        <v>2938</v>
      </c>
      <c r="Z518" s="67">
        <v>10471</v>
      </c>
      <c r="AA518" s="106">
        <v>0.95</v>
      </c>
      <c r="AB518" s="15" t="s">
        <v>1969</v>
      </c>
      <c r="AC518" s="15" t="s">
        <v>1970</v>
      </c>
      <c r="AD518" s="67"/>
    </row>
    <row r="519" s="1" customFormat="1" ht="84" spans="1:30">
      <c r="A519" s="15"/>
      <c r="B519" s="67" t="s">
        <v>2032</v>
      </c>
      <c r="C519" s="67" t="s">
        <v>1876</v>
      </c>
      <c r="D519" s="67" t="s">
        <v>1965</v>
      </c>
      <c r="E519" s="67" t="s">
        <v>1138</v>
      </c>
      <c r="F519" s="67" t="s">
        <v>1139</v>
      </c>
      <c r="G519" s="67" t="s">
        <v>2033</v>
      </c>
      <c r="H519" s="67" t="s">
        <v>52</v>
      </c>
      <c r="I519" s="67" t="s">
        <v>2034</v>
      </c>
      <c r="J519" s="92" t="s">
        <v>819</v>
      </c>
      <c r="K519" s="90">
        <f t="shared" si="24"/>
        <v>1170</v>
      </c>
      <c r="L519" s="90">
        <v>670</v>
      </c>
      <c r="M519" s="90">
        <v>500</v>
      </c>
      <c r="N519" s="90"/>
      <c r="O519" s="90"/>
      <c r="P519" s="90"/>
      <c r="Q519" s="67" t="s">
        <v>2035</v>
      </c>
      <c r="R519" s="67" t="s">
        <v>2034</v>
      </c>
      <c r="S519" s="68">
        <v>1</v>
      </c>
      <c r="T519" s="67" t="s">
        <v>52</v>
      </c>
      <c r="U519" s="67" t="s">
        <v>52</v>
      </c>
      <c r="V519" s="67" t="s">
        <v>52</v>
      </c>
      <c r="W519" s="67" t="s">
        <v>52</v>
      </c>
      <c r="X519" s="67" t="s">
        <v>52</v>
      </c>
      <c r="Y519" s="15">
        <v>3965</v>
      </c>
      <c r="Z519" s="15">
        <v>14156</v>
      </c>
      <c r="AA519" s="106">
        <v>0.95</v>
      </c>
      <c r="AB519" s="15" t="s">
        <v>1969</v>
      </c>
      <c r="AC519" s="15" t="s">
        <v>1970</v>
      </c>
      <c r="AD519" s="67"/>
    </row>
    <row r="520" s="1" customFormat="1" ht="62" spans="1:30">
      <c r="A520" s="67"/>
      <c r="B520" s="67" t="s">
        <v>2036</v>
      </c>
      <c r="C520" s="67" t="s">
        <v>1876</v>
      </c>
      <c r="D520" s="67" t="s">
        <v>1965</v>
      </c>
      <c r="E520" s="67" t="s">
        <v>1138</v>
      </c>
      <c r="F520" s="67" t="s">
        <v>1139</v>
      </c>
      <c r="G520" s="67" t="s">
        <v>1163</v>
      </c>
      <c r="H520" s="67" t="s">
        <v>743</v>
      </c>
      <c r="I520" s="15" t="s">
        <v>2037</v>
      </c>
      <c r="J520" s="92" t="s">
        <v>819</v>
      </c>
      <c r="K520" s="90">
        <f t="shared" si="24"/>
        <v>50</v>
      </c>
      <c r="L520" s="90">
        <v>50</v>
      </c>
      <c r="M520" s="90"/>
      <c r="N520" s="90"/>
      <c r="O520" s="90"/>
      <c r="P520" s="90"/>
      <c r="Q520" s="15" t="s">
        <v>2038</v>
      </c>
      <c r="R520" s="90" t="s">
        <v>2039</v>
      </c>
      <c r="S520" s="68">
        <v>1</v>
      </c>
      <c r="T520" s="67" t="s">
        <v>52</v>
      </c>
      <c r="U520" s="67" t="s">
        <v>52</v>
      </c>
      <c r="V520" s="67" t="s">
        <v>52</v>
      </c>
      <c r="W520" s="67" t="s">
        <v>52</v>
      </c>
      <c r="X520" s="67" t="s">
        <v>52</v>
      </c>
      <c r="Y520" s="15">
        <v>151</v>
      </c>
      <c r="Z520" s="15">
        <v>456</v>
      </c>
      <c r="AA520" s="106">
        <v>0.95</v>
      </c>
      <c r="AB520" s="67" t="s">
        <v>2040</v>
      </c>
      <c r="AC520" s="67" t="s">
        <v>2041</v>
      </c>
      <c r="AD520" s="67"/>
    </row>
    <row r="521" s="1" customFormat="1" ht="182" spans="1:30">
      <c r="A521" s="15"/>
      <c r="B521" s="67" t="s">
        <v>2042</v>
      </c>
      <c r="C521" s="67" t="s">
        <v>1876</v>
      </c>
      <c r="D521" s="67" t="s">
        <v>1965</v>
      </c>
      <c r="E521" s="67" t="s">
        <v>1188</v>
      </c>
      <c r="F521" s="67" t="s">
        <v>1189</v>
      </c>
      <c r="G521" s="67" t="s">
        <v>2043</v>
      </c>
      <c r="H521" s="67" t="s">
        <v>52</v>
      </c>
      <c r="I521" s="67" t="s">
        <v>2044</v>
      </c>
      <c r="J521" s="92" t="s">
        <v>819</v>
      </c>
      <c r="K521" s="90">
        <f t="shared" si="24"/>
        <v>2000</v>
      </c>
      <c r="L521" s="90">
        <v>1000</v>
      </c>
      <c r="M521" s="90">
        <v>1000</v>
      </c>
      <c r="N521" s="90"/>
      <c r="O521" s="90"/>
      <c r="P521" s="90"/>
      <c r="Q521" s="67" t="s">
        <v>2045</v>
      </c>
      <c r="R521" s="67" t="s">
        <v>2044</v>
      </c>
      <c r="S521" s="68">
        <v>1</v>
      </c>
      <c r="T521" s="67" t="s">
        <v>52</v>
      </c>
      <c r="U521" s="67" t="s">
        <v>52</v>
      </c>
      <c r="V521" s="67" t="s">
        <v>52</v>
      </c>
      <c r="W521" s="67" t="s">
        <v>52</v>
      </c>
      <c r="X521" s="67" t="s">
        <v>52</v>
      </c>
      <c r="Y521" s="67">
        <v>4382</v>
      </c>
      <c r="Z521" s="67">
        <v>9370</v>
      </c>
      <c r="AA521" s="106">
        <v>0.95</v>
      </c>
      <c r="AB521" s="15" t="s">
        <v>1969</v>
      </c>
      <c r="AC521" s="15" t="s">
        <v>1970</v>
      </c>
      <c r="AD521" s="67"/>
    </row>
    <row r="522" s="1" customFormat="1" ht="70" spans="1:30">
      <c r="A522" s="15"/>
      <c r="B522" s="67" t="s">
        <v>2046</v>
      </c>
      <c r="C522" s="67" t="s">
        <v>1876</v>
      </c>
      <c r="D522" s="67" t="s">
        <v>1965</v>
      </c>
      <c r="E522" s="67" t="s">
        <v>1244</v>
      </c>
      <c r="F522" s="67" t="s">
        <v>1245</v>
      </c>
      <c r="G522" s="67" t="s">
        <v>2047</v>
      </c>
      <c r="H522" s="67" t="s">
        <v>52</v>
      </c>
      <c r="I522" s="67" t="s">
        <v>2048</v>
      </c>
      <c r="J522" s="92" t="s">
        <v>819</v>
      </c>
      <c r="K522" s="90">
        <f t="shared" si="24"/>
        <v>889.31</v>
      </c>
      <c r="L522" s="90">
        <v>889.31</v>
      </c>
      <c r="M522" s="90"/>
      <c r="N522" s="90"/>
      <c r="O522" s="90"/>
      <c r="P522" s="90"/>
      <c r="Q522" s="67" t="s">
        <v>2049</v>
      </c>
      <c r="R522" s="67" t="s">
        <v>2048</v>
      </c>
      <c r="S522" s="68">
        <v>1</v>
      </c>
      <c r="T522" s="67" t="s">
        <v>52</v>
      </c>
      <c r="U522" s="67" t="s">
        <v>52</v>
      </c>
      <c r="V522" s="67" t="s">
        <v>52</v>
      </c>
      <c r="W522" s="67" t="s">
        <v>52</v>
      </c>
      <c r="X522" s="67" t="s">
        <v>52</v>
      </c>
      <c r="Y522" s="67">
        <v>14896</v>
      </c>
      <c r="Z522" s="67">
        <v>55760</v>
      </c>
      <c r="AA522" s="106">
        <v>0.95</v>
      </c>
      <c r="AB522" s="15" t="s">
        <v>1969</v>
      </c>
      <c r="AC522" s="15" t="s">
        <v>1970</v>
      </c>
      <c r="AD522" s="67"/>
    </row>
    <row r="523" s="1" customFormat="1" ht="46.5" spans="1:30">
      <c r="A523" s="15"/>
      <c r="B523" s="67" t="s">
        <v>2050</v>
      </c>
      <c r="C523" s="67" t="s">
        <v>1876</v>
      </c>
      <c r="D523" s="67" t="s">
        <v>1965</v>
      </c>
      <c r="E523" s="67" t="s">
        <v>1244</v>
      </c>
      <c r="F523" s="67" t="s">
        <v>1245</v>
      </c>
      <c r="G523" s="67" t="s">
        <v>2051</v>
      </c>
      <c r="H523" s="67" t="s">
        <v>52</v>
      </c>
      <c r="I523" s="67" t="s">
        <v>2052</v>
      </c>
      <c r="J523" s="92" t="s">
        <v>819</v>
      </c>
      <c r="K523" s="90">
        <f t="shared" si="24"/>
        <v>34.25</v>
      </c>
      <c r="L523" s="90">
        <v>34.25</v>
      </c>
      <c r="M523" s="90"/>
      <c r="N523" s="90"/>
      <c r="O523" s="90"/>
      <c r="P523" s="90"/>
      <c r="Q523" s="67" t="s">
        <v>2052</v>
      </c>
      <c r="R523" s="67" t="s">
        <v>2052</v>
      </c>
      <c r="S523" s="68">
        <v>1</v>
      </c>
      <c r="T523" s="67" t="s">
        <v>52</v>
      </c>
      <c r="U523" s="67" t="s">
        <v>52</v>
      </c>
      <c r="V523" s="67" t="s">
        <v>52</v>
      </c>
      <c r="W523" s="67" t="s">
        <v>52</v>
      </c>
      <c r="X523" s="67" t="s">
        <v>52</v>
      </c>
      <c r="Y523" s="67">
        <v>4382</v>
      </c>
      <c r="Z523" s="67">
        <v>9370</v>
      </c>
      <c r="AA523" s="106">
        <v>0.95</v>
      </c>
      <c r="AB523" s="15" t="s">
        <v>1969</v>
      </c>
      <c r="AC523" s="15" t="s">
        <v>1970</v>
      </c>
      <c r="AD523" s="67"/>
    </row>
    <row r="524" s="1" customFormat="1" ht="56" spans="1:30">
      <c r="A524" s="15"/>
      <c r="B524" s="67" t="s">
        <v>2053</v>
      </c>
      <c r="C524" s="67" t="s">
        <v>1876</v>
      </c>
      <c r="D524" s="67" t="s">
        <v>1965</v>
      </c>
      <c r="E524" s="67" t="s">
        <v>1259</v>
      </c>
      <c r="F524" s="67" t="s">
        <v>1260</v>
      </c>
      <c r="G524" s="67" t="s">
        <v>2054</v>
      </c>
      <c r="H524" s="67" t="s">
        <v>52</v>
      </c>
      <c r="I524" s="67" t="s">
        <v>2055</v>
      </c>
      <c r="J524" s="92" t="s">
        <v>819</v>
      </c>
      <c r="K524" s="90">
        <f t="shared" si="24"/>
        <v>552.04</v>
      </c>
      <c r="L524" s="90">
        <v>552.04</v>
      </c>
      <c r="M524" s="90"/>
      <c r="N524" s="90"/>
      <c r="O524" s="90"/>
      <c r="P524" s="90"/>
      <c r="Q524" s="67" t="s">
        <v>2056</v>
      </c>
      <c r="R524" s="67" t="s">
        <v>2055</v>
      </c>
      <c r="S524" s="68">
        <v>1</v>
      </c>
      <c r="T524" s="67" t="s">
        <v>52</v>
      </c>
      <c r="U524" s="67" t="s">
        <v>52</v>
      </c>
      <c r="V524" s="67" t="s">
        <v>52</v>
      </c>
      <c r="W524" s="67" t="s">
        <v>52</v>
      </c>
      <c r="X524" s="67" t="s">
        <v>52</v>
      </c>
      <c r="Y524" s="67">
        <v>1773</v>
      </c>
      <c r="Z524" s="67">
        <v>6131</v>
      </c>
      <c r="AA524" s="106">
        <v>0.95</v>
      </c>
      <c r="AB524" s="15" t="s">
        <v>1969</v>
      </c>
      <c r="AC524" s="15" t="s">
        <v>1970</v>
      </c>
      <c r="AD524" s="67"/>
    </row>
    <row r="525" s="1" customFormat="1" ht="70" spans="1:30">
      <c r="A525" s="15"/>
      <c r="B525" s="67" t="s">
        <v>2057</v>
      </c>
      <c r="C525" s="67" t="s">
        <v>1876</v>
      </c>
      <c r="D525" s="67" t="s">
        <v>1965</v>
      </c>
      <c r="E525" s="67" t="s">
        <v>1300</v>
      </c>
      <c r="F525" s="67" t="s">
        <v>1301</v>
      </c>
      <c r="G525" s="67" t="s">
        <v>2058</v>
      </c>
      <c r="H525" s="67" t="s">
        <v>52</v>
      </c>
      <c r="I525" s="67" t="s">
        <v>2059</v>
      </c>
      <c r="J525" s="92" t="s">
        <v>819</v>
      </c>
      <c r="K525" s="90">
        <f t="shared" si="24"/>
        <v>1500</v>
      </c>
      <c r="L525" s="89">
        <v>500</v>
      </c>
      <c r="M525" s="90">
        <v>1000</v>
      </c>
      <c r="N525" s="90"/>
      <c r="O525" s="90"/>
      <c r="P525" s="90"/>
      <c r="Q525" s="184" t="s">
        <v>2060</v>
      </c>
      <c r="R525" s="67" t="s">
        <v>2059</v>
      </c>
      <c r="S525" s="68">
        <v>1</v>
      </c>
      <c r="T525" s="67" t="s">
        <v>52</v>
      </c>
      <c r="U525" s="67" t="s">
        <v>52</v>
      </c>
      <c r="V525" s="67" t="s">
        <v>52</v>
      </c>
      <c r="W525" s="67" t="s">
        <v>52</v>
      </c>
      <c r="X525" s="67" t="s">
        <v>52</v>
      </c>
      <c r="Y525" s="67">
        <v>1834</v>
      </c>
      <c r="Z525" s="67">
        <v>4491</v>
      </c>
      <c r="AA525" s="106">
        <v>0.95</v>
      </c>
      <c r="AB525" s="15" t="s">
        <v>1969</v>
      </c>
      <c r="AC525" s="15" t="s">
        <v>1970</v>
      </c>
      <c r="AD525" s="67"/>
    </row>
    <row r="526" s="1" customFormat="1" ht="140" spans="1:30">
      <c r="A526" s="15"/>
      <c r="B526" s="67" t="s">
        <v>2061</v>
      </c>
      <c r="C526" s="67" t="s">
        <v>1876</v>
      </c>
      <c r="D526" s="67" t="s">
        <v>1965</v>
      </c>
      <c r="E526" s="67" t="s">
        <v>1372</v>
      </c>
      <c r="F526" s="67" t="s">
        <v>1373</v>
      </c>
      <c r="G526" s="67" t="s">
        <v>2062</v>
      </c>
      <c r="H526" s="67" t="s">
        <v>52</v>
      </c>
      <c r="I526" s="67" t="s">
        <v>2063</v>
      </c>
      <c r="J526" s="92" t="s">
        <v>819</v>
      </c>
      <c r="K526" s="90">
        <f t="shared" si="24"/>
        <v>1223</v>
      </c>
      <c r="L526" s="90">
        <v>623</v>
      </c>
      <c r="M526" s="90">
        <v>600</v>
      </c>
      <c r="N526" s="90"/>
      <c r="O526" s="90"/>
      <c r="P526" s="90"/>
      <c r="Q526" s="67" t="s">
        <v>2064</v>
      </c>
      <c r="R526" s="67" t="s">
        <v>2063</v>
      </c>
      <c r="S526" s="68">
        <v>1</v>
      </c>
      <c r="T526" s="67" t="s">
        <v>52</v>
      </c>
      <c r="U526" s="67" t="s">
        <v>52</v>
      </c>
      <c r="V526" s="67" t="s">
        <v>52</v>
      </c>
      <c r="W526" s="67" t="s">
        <v>52</v>
      </c>
      <c r="X526" s="67" t="s">
        <v>52</v>
      </c>
      <c r="Y526" s="67">
        <v>2480</v>
      </c>
      <c r="Z526" s="67">
        <v>8839</v>
      </c>
      <c r="AA526" s="106">
        <v>0.95</v>
      </c>
      <c r="AB526" s="15" t="s">
        <v>1969</v>
      </c>
      <c r="AC526" s="15" t="s">
        <v>1970</v>
      </c>
      <c r="AD526" s="67"/>
    </row>
    <row r="527" s="1" customFormat="1" ht="168" spans="1:30">
      <c r="A527" s="15"/>
      <c r="B527" s="67" t="s">
        <v>2065</v>
      </c>
      <c r="C527" s="67" t="s">
        <v>1876</v>
      </c>
      <c r="D527" s="67" t="s">
        <v>1965</v>
      </c>
      <c r="E527" s="90" t="s">
        <v>1893</v>
      </c>
      <c r="F527" s="67" t="s">
        <v>1378</v>
      </c>
      <c r="G527" s="67" t="s">
        <v>2066</v>
      </c>
      <c r="H527" s="67" t="s">
        <v>52</v>
      </c>
      <c r="I527" s="67" t="s">
        <v>2067</v>
      </c>
      <c r="J527" s="92" t="s">
        <v>819</v>
      </c>
      <c r="K527" s="90">
        <f t="shared" si="24"/>
        <v>1380</v>
      </c>
      <c r="L527" s="90">
        <v>680</v>
      </c>
      <c r="M527" s="90">
        <v>700</v>
      </c>
      <c r="N527" s="90"/>
      <c r="O527" s="90"/>
      <c r="P527" s="90"/>
      <c r="Q527" s="67" t="s">
        <v>2068</v>
      </c>
      <c r="R527" s="67" t="s">
        <v>2069</v>
      </c>
      <c r="S527" s="68">
        <v>1</v>
      </c>
      <c r="T527" s="67" t="s">
        <v>52</v>
      </c>
      <c r="U527" s="67" t="s">
        <v>52</v>
      </c>
      <c r="V527" s="67" t="s">
        <v>52</v>
      </c>
      <c r="W527" s="67" t="s">
        <v>52</v>
      </c>
      <c r="X527" s="67" t="s">
        <v>52</v>
      </c>
      <c r="Y527" s="67">
        <v>1240</v>
      </c>
      <c r="Z527" s="67">
        <v>2730</v>
      </c>
      <c r="AA527" s="106">
        <v>0.95</v>
      </c>
      <c r="AB527" s="15" t="s">
        <v>1969</v>
      </c>
      <c r="AC527" s="15" t="s">
        <v>1970</v>
      </c>
      <c r="AD527" s="67"/>
    </row>
    <row r="528" s="1" customFormat="1" ht="62" spans="1:30">
      <c r="A528" s="67"/>
      <c r="B528" s="96" t="s">
        <v>2070</v>
      </c>
      <c r="C528" s="96" t="s">
        <v>1876</v>
      </c>
      <c r="D528" s="96" t="s">
        <v>1965</v>
      </c>
      <c r="E528" s="106" t="s">
        <v>2071</v>
      </c>
      <c r="F528" s="96" t="s">
        <v>1378</v>
      </c>
      <c r="G528" s="96" t="s">
        <v>1379</v>
      </c>
      <c r="H528" s="96" t="s">
        <v>750</v>
      </c>
      <c r="I528" s="96" t="s">
        <v>2072</v>
      </c>
      <c r="J528" s="92" t="s">
        <v>819</v>
      </c>
      <c r="K528" s="96">
        <v>25</v>
      </c>
      <c r="L528" s="96">
        <v>25</v>
      </c>
      <c r="M528" s="89"/>
      <c r="N528" s="89"/>
      <c r="O528" s="89"/>
      <c r="P528" s="89"/>
      <c r="Q528" s="96" t="s">
        <v>2073</v>
      </c>
      <c r="R528" s="90" t="s">
        <v>2074</v>
      </c>
      <c r="S528" s="68">
        <v>1</v>
      </c>
      <c r="T528" s="90" t="s">
        <v>52</v>
      </c>
      <c r="U528" s="68">
        <v>1</v>
      </c>
      <c r="V528" s="90" t="s">
        <v>52</v>
      </c>
      <c r="W528" s="161" t="s">
        <v>52</v>
      </c>
      <c r="X528" s="90" t="s">
        <v>52</v>
      </c>
      <c r="Y528" s="96">
        <v>60</v>
      </c>
      <c r="Z528" s="96">
        <v>140</v>
      </c>
      <c r="AA528" s="68">
        <v>1</v>
      </c>
      <c r="AB528" s="15" t="s">
        <v>2075</v>
      </c>
      <c r="AC528" s="15" t="s">
        <v>2076</v>
      </c>
      <c r="AD528" s="94"/>
    </row>
    <row r="529" s="1" customFormat="1" ht="62" spans="1:30">
      <c r="A529" s="67"/>
      <c r="B529" s="96" t="s">
        <v>2070</v>
      </c>
      <c r="C529" s="96" t="s">
        <v>1876</v>
      </c>
      <c r="D529" s="96" t="s">
        <v>1965</v>
      </c>
      <c r="E529" s="106" t="s">
        <v>2071</v>
      </c>
      <c r="F529" s="96" t="s">
        <v>1378</v>
      </c>
      <c r="G529" s="96" t="s">
        <v>1385</v>
      </c>
      <c r="H529" s="96" t="s">
        <v>750</v>
      </c>
      <c r="I529" s="96" t="s">
        <v>2077</v>
      </c>
      <c r="J529" s="92" t="s">
        <v>819</v>
      </c>
      <c r="K529" s="96">
        <v>20</v>
      </c>
      <c r="L529" s="96">
        <v>20</v>
      </c>
      <c r="M529" s="89"/>
      <c r="N529" s="89"/>
      <c r="O529" s="89"/>
      <c r="P529" s="89"/>
      <c r="Q529" s="96" t="s">
        <v>2078</v>
      </c>
      <c r="R529" s="90" t="s">
        <v>2079</v>
      </c>
      <c r="S529" s="68">
        <v>1</v>
      </c>
      <c r="T529" s="90" t="s">
        <v>52</v>
      </c>
      <c r="U529" s="68">
        <v>1</v>
      </c>
      <c r="V529" s="90" t="s">
        <v>52</v>
      </c>
      <c r="W529" s="161" t="s">
        <v>52</v>
      </c>
      <c r="X529" s="90" t="s">
        <v>52</v>
      </c>
      <c r="Y529" s="96">
        <v>100</v>
      </c>
      <c r="Z529" s="96">
        <v>260</v>
      </c>
      <c r="AA529" s="68">
        <v>1</v>
      </c>
      <c r="AB529" s="15" t="s">
        <v>2075</v>
      </c>
      <c r="AC529" s="15" t="s">
        <v>2076</v>
      </c>
      <c r="AD529" s="94"/>
    </row>
    <row r="530" s="1" customFormat="1" ht="62" spans="1:30">
      <c r="A530" s="67"/>
      <c r="B530" s="96" t="s">
        <v>2070</v>
      </c>
      <c r="C530" s="96" t="s">
        <v>1876</v>
      </c>
      <c r="D530" s="96" t="s">
        <v>1965</v>
      </c>
      <c r="E530" s="106" t="s">
        <v>2071</v>
      </c>
      <c r="F530" s="96" t="s">
        <v>1378</v>
      </c>
      <c r="G530" s="96" t="s">
        <v>1388</v>
      </c>
      <c r="H530" s="96" t="s">
        <v>750</v>
      </c>
      <c r="I530" s="96" t="s">
        <v>2080</v>
      </c>
      <c r="J530" s="92" t="s">
        <v>819</v>
      </c>
      <c r="K530" s="96">
        <v>18</v>
      </c>
      <c r="L530" s="96">
        <v>18</v>
      </c>
      <c r="M530" s="89"/>
      <c r="N530" s="89"/>
      <c r="O530" s="89"/>
      <c r="P530" s="89"/>
      <c r="Q530" s="96" t="s">
        <v>2081</v>
      </c>
      <c r="R530" s="90" t="s">
        <v>2082</v>
      </c>
      <c r="S530" s="68">
        <v>1</v>
      </c>
      <c r="T530" s="90" t="s">
        <v>52</v>
      </c>
      <c r="U530" s="68">
        <v>1</v>
      </c>
      <c r="V530" s="90" t="s">
        <v>52</v>
      </c>
      <c r="W530" s="161" t="s">
        <v>52</v>
      </c>
      <c r="X530" s="90" t="s">
        <v>52</v>
      </c>
      <c r="Y530" s="67">
        <v>130</v>
      </c>
      <c r="Z530" s="67">
        <v>270</v>
      </c>
      <c r="AA530" s="68">
        <v>1</v>
      </c>
      <c r="AB530" s="15" t="s">
        <v>2075</v>
      </c>
      <c r="AC530" s="15" t="s">
        <v>2076</v>
      </c>
      <c r="AD530" s="94"/>
    </row>
    <row r="531" s="1" customFormat="1" ht="62" spans="1:30">
      <c r="A531" s="67"/>
      <c r="B531" s="96" t="s">
        <v>2070</v>
      </c>
      <c r="C531" s="96" t="s">
        <v>1876</v>
      </c>
      <c r="D531" s="96" t="s">
        <v>1965</v>
      </c>
      <c r="E531" s="106" t="s">
        <v>2071</v>
      </c>
      <c r="F531" s="96" t="s">
        <v>1378</v>
      </c>
      <c r="G531" s="96" t="s">
        <v>1916</v>
      </c>
      <c r="H531" s="96" t="s">
        <v>750</v>
      </c>
      <c r="I531" s="96" t="s">
        <v>2083</v>
      </c>
      <c r="J531" s="92" t="s">
        <v>819</v>
      </c>
      <c r="K531" s="96">
        <v>15</v>
      </c>
      <c r="L531" s="96">
        <v>15</v>
      </c>
      <c r="M531" s="89"/>
      <c r="N531" s="89"/>
      <c r="O531" s="89"/>
      <c r="P531" s="89"/>
      <c r="Q531" s="96" t="s">
        <v>2084</v>
      </c>
      <c r="R531" s="90" t="s">
        <v>2085</v>
      </c>
      <c r="S531" s="68">
        <v>1</v>
      </c>
      <c r="T531" s="90" t="s">
        <v>52</v>
      </c>
      <c r="U531" s="68">
        <v>1</v>
      </c>
      <c r="V531" s="90" t="s">
        <v>52</v>
      </c>
      <c r="W531" s="161" t="s">
        <v>52</v>
      </c>
      <c r="X531" s="90" t="s">
        <v>52</v>
      </c>
      <c r="Y531" s="96">
        <v>100</v>
      </c>
      <c r="Z531" s="96">
        <v>290</v>
      </c>
      <c r="AA531" s="68">
        <v>1</v>
      </c>
      <c r="AB531" s="15" t="s">
        <v>2075</v>
      </c>
      <c r="AC531" s="15" t="s">
        <v>2076</v>
      </c>
      <c r="AD531" s="94"/>
    </row>
    <row r="532" s="1" customFormat="1" ht="62" spans="1:30">
      <c r="A532" s="67"/>
      <c r="B532" s="96" t="s">
        <v>2070</v>
      </c>
      <c r="C532" s="96" t="s">
        <v>1876</v>
      </c>
      <c r="D532" s="96" t="s">
        <v>1965</v>
      </c>
      <c r="E532" s="106" t="s">
        <v>2071</v>
      </c>
      <c r="F532" s="96" t="s">
        <v>1378</v>
      </c>
      <c r="G532" s="96" t="s">
        <v>1391</v>
      </c>
      <c r="H532" s="96" t="s">
        <v>750</v>
      </c>
      <c r="I532" s="96" t="s">
        <v>2086</v>
      </c>
      <c r="J532" s="92" t="s">
        <v>819</v>
      </c>
      <c r="K532" s="96">
        <v>30</v>
      </c>
      <c r="L532" s="96">
        <v>30</v>
      </c>
      <c r="M532" s="89"/>
      <c r="N532" s="89"/>
      <c r="O532" s="89"/>
      <c r="P532" s="89"/>
      <c r="Q532" s="96" t="s">
        <v>2087</v>
      </c>
      <c r="R532" s="90" t="s">
        <v>2088</v>
      </c>
      <c r="S532" s="68">
        <v>1</v>
      </c>
      <c r="T532" s="90" t="s">
        <v>52</v>
      </c>
      <c r="U532" s="68">
        <v>1</v>
      </c>
      <c r="V532" s="90" t="s">
        <v>52</v>
      </c>
      <c r="W532" s="161" t="s">
        <v>52</v>
      </c>
      <c r="X532" s="90" t="s">
        <v>52</v>
      </c>
      <c r="Y532" s="96">
        <v>120</v>
      </c>
      <c r="Z532" s="96">
        <v>260</v>
      </c>
      <c r="AA532" s="68">
        <v>1</v>
      </c>
      <c r="AB532" s="15" t="s">
        <v>2075</v>
      </c>
      <c r="AC532" s="15" t="s">
        <v>2076</v>
      </c>
      <c r="AD532" s="94"/>
    </row>
    <row r="533" s="1" customFormat="1" ht="62" spans="1:30">
      <c r="A533" s="67"/>
      <c r="B533" s="96" t="s">
        <v>2070</v>
      </c>
      <c r="C533" s="96" t="s">
        <v>1876</v>
      </c>
      <c r="D533" s="96" t="s">
        <v>1965</v>
      </c>
      <c r="E533" s="106" t="s">
        <v>2071</v>
      </c>
      <c r="F533" s="96" t="s">
        <v>1378</v>
      </c>
      <c r="G533" s="96" t="s">
        <v>1405</v>
      </c>
      <c r="H533" s="96" t="s">
        <v>743</v>
      </c>
      <c r="I533" s="96" t="s">
        <v>2083</v>
      </c>
      <c r="J533" s="92" t="s">
        <v>819</v>
      </c>
      <c r="K533" s="96">
        <v>15</v>
      </c>
      <c r="L533" s="96">
        <v>15</v>
      </c>
      <c r="M533" s="89"/>
      <c r="N533" s="89"/>
      <c r="O533" s="89"/>
      <c r="P533" s="89"/>
      <c r="Q533" s="96" t="s">
        <v>2084</v>
      </c>
      <c r="R533" s="90" t="s">
        <v>2089</v>
      </c>
      <c r="S533" s="68">
        <v>1</v>
      </c>
      <c r="T533" s="90" t="s">
        <v>52</v>
      </c>
      <c r="U533" s="68">
        <v>1</v>
      </c>
      <c r="V533" s="90" t="s">
        <v>52</v>
      </c>
      <c r="W533" s="161" t="s">
        <v>52</v>
      </c>
      <c r="X533" s="90" t="s">
        <v>52</v>
      </c>
      <c r="Y533" s="96">
        <v>100</v>
      </c>
      <c r="Z533" s="96">
        <v>270</v>
      </c>
      <c r="AA533" s="68">
        <v>1</v>
      </c>
      <c r="AB533" s="15" t="s">
        <v>2075</v>
      </c>
      <c r="AC533" s="15" t="s">
        <v>2076</v>
      </c>
      <c r="AD533" s="94"/>
    </row>
    <row r="534" s="1" customFormat="1" ht="62" spans="1:30">
      <c r="A534" s="67"/>
      <c r="B534" s="96" t="s">
        <v>2070</v>
      </c>
      <c r="C534" s="96" t="s">
        <v>1876</v>
      </c>
      <c r="D534" s="96" t="s">
        <v>1965</v>
      </c>
      <c r="E534" s="106" t="s">
        <v>2071</v>
      </c>
      <c r="F534" s="96" t="s">
        <v>1378</v>
      </c>
      <c r="G534" s="96" t="s">
        <v>1409</v>
      </c>
      <c r="H534" s="96" t="s">
        <v>750</v>
      </c>
      <c r="I534" s="96" t="s">
        <v>2077</v>
      </c>
      <c r="J534" s="92" t="s">
        <v>819</v>
      </c>
      <c r="K534" s="96">
        <v>20</v>
      </c>
      <c r="L534" s="96">
        <v>20</v>
      </c>
      <c r="M534" s="89"/>
      <c r="N534" s="89"/>
      <c r="O534" s="89"/>
      <c r="P534" s="89"/>
      <c r="Q534" s="96" t="s">
        <v>2078</v>
      </c>
      <c r="R534" s="90" t="s">
        <v>2079</v>
      </c>
      <c r="S534" s="68">
        <v>1</v>
      </c>
      <c r="T534" s="90" t="s">
        <v>52</v>
      </c>
      <c r="U534" s="68">
        <v>1</v>
      </c>
      <c r="V534" s="90" t="s">
        <v>52</v>
      </c>
      <c r="W534" s="161" t="s">
        <v>52</v>
      </c>
      <c r="X534" s="90" t="s">
        <v>52</v>
      </c>
      <c r="Y534" s="76">
        <v>100</v>
      </c>
      <c r="Z534" s="76">
        <v>310</v>
      </c>
      <c r="AA534" s="68">
        <v>1</v>
      </c>
      <c r="AB534" s="15" t="s">
        <v>2075</v>
      </c>
      <c r="AC534" s="15" t="s">
        <v>2076</v>
      </c>
      <c r="AD534" s="94"/>
    </row>
    <row r="535" s="1" customFormat="1" ht="62" spans="1:30">
      <c r="A535" s="67"/>
      <c r="B535" s="96" t="s">
        <v>2070</v>
      </c>
      <c r="C535" s="96" t="s">
        <v>1876</v>
      </c>
      <c r="D535" s="96" t="s">
        <v>1965</v>
      </c>
      <c r="E535" s="106" t="s">
        <v>2071</v>
      </c>
      <c r="F535" s="96" t="s">
        <v>1378</v>
      </c>
      <c r="G535" s="96" t="s">
        <v>2090</v>
      </c>
      <c r="H535" s="96" t="s">
        <v>743</v>
      </c>
      <c r="I535" s="96" t="s">
        <v>2086</v>
      </c>
      <c r="J535" s="92" t="s">
        <v>819</v>
      </c>
      <c r="K535" s="96">
        <v>30</v>
      </c>
      <c r="L535" s="96">
        <v>30</v>
      </c>
      <c r="M535" s="89"/>
      <c r="N535" s="89"/>
      <c r="O535" s="89"/>
      <c r="P535" s="89"/>
      <c r="Q535" s="96" t="s">
        <v>2087</v>
      </c>
      <c r="R535" s="90" t="s">
        <v>2091</v>
      </c>
      <c r="S535" s="68">
        <v>1</v>
      </c>
      <c r="T535" s="90" t="s">
        <v>52</v>
      </c>
      <c r="U535" s="68">
        <v>1</v>
      </c>
      <c r="V535" s="90" t="s">
        <v>52</v>
      </c>
      <c r="W535" s="161" t="s">
        <v>52</v>
      </c>
      <c r="X535" s="90" t="s">
        <v>52</v>
      </c>
      <c r="Y535" s="96">
        <v>80</v>
      </c>
      <c r="Z535" s="96">
        <v>160</v>
      </c>
      <c r="AA535" s="68">
        <v>1</v>
      </c>
      <c r="AB535" s="15" t="s">
        <v>2075</v>
      </c>
      <c r="AC535" s="15" t="s">
        <v>2076</v>
      </c>
      <c r="AD535" s="94"/>
    </row>
    <row r="536" s="1" customFormat="1" ht="62" spans="1:30">
      <c r="A536" s="67"/>
      <c r="B536" s="96" t="s">
        <v>2070</v>
      </c>
      <c r="C536" s="96" t="s">
        <v>1876</v>
      </c>
      <c r="D536" s="96" t="s">
        <v>1965</v>
      </c>
      <c r="E536" s="106" t="s">
        <v>2071</v>
      </c>
      <c r="F536" s="96" t="s">
        <v>1378</v>
      </c>
      <c r="G536" s="96" t="s">
        <v>859</v>
      </c>
      <c r="H536" s="96" t="s">
        <v>750</v>
      </c>
      <c r="I536" s="96" t="s">
        <v>2086</v>
      </c>
      <c r="J536" s="92" t="s">
        <v>819</v>
      </c>
      <c r="K536" s="96">
        <v>30</v>
      </c>
      <c r="L536" s="96">
        <v>30</v>
      </c>
      <c r="M536" s="89"/>
      <c r="N536" s="89"/>
      <c r="O536" s="89"/>
      <c r="P536" s="89"/>
      <c r="Q536" s="96" t="s">
        <v>2087</v>
      </c>
      <c r="R536" s="90" t="s">
        <v>2088</v>
      </c>
      <c r="S536" s="68">
        <v>1</v>
      </c>
      <c r="T536" s="90" t="s">
        <v>52</v>
      </c>
      <c r="U536" s="68">
        <v>1</v>
      </c>
      <c r="V536" s="90" t="s">
        <v>52</v>
      </c>
      <c r="W536" s="161" t="s">
        <v>52</v>
      </c>
      <c r="X536" s="90" t="s">
        <v>52</v>
      </c>
      <c r="Y536" s="78">
        <v>160</v>
      </c>
      <c r="Z536" s="78">
        <v>380</v>
      </c>
      <c r="AA536" s="68">
        <v>1</v>
      </c>
      <c r="AB536" s="15" t="s">
        <v>2075</v>
      </c>
      <c r="AC536" s="15" t="s">
        <v>2076</v>
      </c>
      <c r="AD536" s="94"/>
    </row>
    <row r="537" s="1" customFormat="1" ht="62" spans="1:30">
      <c r="A537" s="67"/>
      <c r="B537" s="96" t="s">
        <v>2070</v>
      </c>
      <c r="C537" s="96" t="s">
        <v>1876</v>
      </c>
      <c r="D537" s="96" t="s">
        <v>1965</v>
      </c>
      <c r="E537" s="106" t="s">
        <v>2071</v>
      </c>
      <c r="F537" s="96" t="s">
        <v>1378</v>
      </c>
      <c r="G537" s="96" t="s">
        <v>1413</v>
      </c>
      <c r="H537" s="96" t="s">
        <v>743</v>
      </c>
      <c r="I537" s="96" t="s">
        <v>2086</v>
      </c>
      <c r="J537" s="92" t="s">
        <v>819</v>
      </c>
      <c r="K537" s="96">
        <v>30</v>
      </c>
      <c r="L537" s="96">
        <v>30</v>
      </c>
      <c r="M537" s="89"/>
      <c r="N537" s="89"/>
      <c r="O537" s="89"/>
      <c r="P537" s="89"/>
      <c r="Q537" s="96" t="s">
        <v>2087</v>
      </c>
      <c r="R537" s="90" t="s">
        <v>2091</v>
      </c>
      <c r="S537" s="68">
        <v>1</v>
      </c>
      <c r="T537" s="90" t="s">
        <v>52</v>
      </c>
      <c r="U537" s="68">
        <v>1</v>
      </c>
      <c r="V537" s="90" t="s">
        <v>52</v>
      </c>
      <c r="W537" s="161" t="s">
        <v>52</v>
      </c>
      <c r="X537" s="90" t="s">
        <v>52</v>
      </c>
      <c r="Y537" s="96">
        <v>200</v>
      </c>
      <c r="Z537" s="96">
        <v>395</v>
      </c>
      <c r="AA537" s="68">
        <v>1</v>
      </c>
      <c r="AB537" s="15" t="s">
        <v>2075</v>
      </c>
      <c r="AC537" s="15" t="s">
        <v>2076</v>
      </c>
      <c r="AD537" s="94"/>
    </row>
    <row r="538" s="1" customFormat="1" ht="62" spans="1:30">
      <c r="A538" s="67"/>
      <c r="B538" s="96" t="s">
        <v>2070</v>
      </c>
      <c r="C538" s="96" t="s">
        <v>1876</v>
      </c>
      <c r="D538" s="96" t="s">
        <v>1965</v>
      </c>
      <c r="E538" s="106" t="s">
        <v>2071</v>
      </c>
      <c r="F538" s="96" t="s">
        <v>1378</v>
      </c>
      <c r="G538" s="96" t="s">
        <v>1402</v>
      </c>
      <c r="H538" s="96" t="s">
        <v>750</v>
      </c>
      <c r="I538" s="96" t="s">
        <v>2083</v>
      </c>
      <c r="J538" s="92" t="s">
        <v>819</v>
      </c>
      <c r="K538" s="96">
        <v>15</v>
      </c>
      <c r="L538" s="96">
        <v>15</v>
      </c>
      <c r="M538" s="89"/>
      <c r="N538" s="89"/>
      <c r="O538" s="89"/>
      <c r="P538" s="89"/>
      <c r="Q538" s="96" t="s">
        <v>2084</v>
      </c>
      <c r="R538" s="90" t="s">
        <v>2085</v>
      </c>
      <c r="S538" s="68">
        <v>1</v>
      </c>
      <c r="T538" s="90" t="s">
        <v>52</v>
      </c>
      <c r="U538" s="68">
        <v>1</v>
      </c>
      <c r="V538" s="90" t="s">
        <v>52</v>
      </c>
      <c r="W538" s="161" t="s">
        <v>52</v>
      </c>
      <c r="X538" s="90" t="s">
        <v>52</v>
      </c>
      <c r="Y538" s="96">
        <v>120</v>
      </c>
      <c r="Z538" s="96">
        <v>280</v>
      </c>
      <c r="AA538" s="68">
        <v>1</v>
      </c>
      <c r="AB538" s="15" t="s">
        <v>2075</v>
      </c>
      <c r="AC538" s="15" t="s">
        <v>2076</v>
      </c>
      <c r="AD538" s="94"/>
    </row>
    <row r="539" s="1" customFormat="1" ht="62" spans="1:30">
      <c r="A539" s="67"/>
      <c r="B539" s="96" t="s">
        <v>2070</v>
      </c>
      <c r="C539" s="96" t="s">
        <v>1876</v>
      </c>
      <c r="D539" s="96" t="s">
        <v>1965</v>
      </c>
      <c r="E539" s="106" t="s">
        <v>2071</v>
      </c>
      <c r="F539" s="96" t="s">
        <v>1378</v>
      </c>
      <c r="G539" s="96" t="s">
        <v>1382</v>
      </c>
      <c r="H539" s="96" t="s">
        <v>743</v>
      </c>
      <c r="I539" s="96" t="s">
        <v>2086</v>
      </c>
      <c r="J539" s="92" t="s">
        <v>819</v>
      </c>
      <c r="K539" s="96">
        <v>30</v>
      </c>
      <c r="L539" s="96">
        <v>30</v>
      </c>
      <c r="M539" s="89"/>
      <c r="N539" s="89"/>
      <c r="O539" s="89"/>
      <c r="P539" s="89"/>
      <c r="Q539" s="96" t="s">
        <v>2087</v>
      </c>
      <c r="R539" s="90" t="s">
        <v>2091</v>
      </c>
      <c r="S539" s="68">
        <v>1</v>
      </c>
      <c r="T539" s="90" t="s">
        <v>52</v>
      </c>
      <c r="U539" s="68">
        <v>1</v>
      </c>
      <c r="V539" s="90" t="s">
        <v>52</v>
      </c>
      <c r="W539" s="161" t="s">
        <v>52</v>
      </c>
      <c r="X539" s="90" t="s">
        <v>52</v>
      </c>
      <c r="Y539" s="96">
        <v>150</v>
      </c>
      <c r="Z539" s="96">
        <v>340</v>
      </c>
      <c r="AA539" s="68">
        <v>1</v>
      </c>
      <c r="AB539" s="15" t="s">
        <v>2075</v>
      </c>
      <c r="AC539" s="15" t="s">
        <v>2076</v>
      </c>
      <c r="AD539" s="94"/>
    </row>
    <row r="540" s="1" customFormat="1" ht="62" spans="1:30">
      <c r="A540" s="67"/>
      <c r="B540" s="96" t="s">
        <v>2092</v>
      </c>
      <c r="C540" s="96" t="s">
        <v>1876</v>
      </c>
      <c r="D540" s="96" t="s">
        <v>1965</v>
      </c>
      <c r="E540" s="106" t="s">
        <v>2071</v>
      </c>
      <c r="F540" s="96" t="s">
        <v>1378</v>
      </c>
      <c r="G540" s="96" t="s">
        <v>1399</v>
      </c>
      <c r="H540" s="96" t="s">
        <v>750</v>
      </c>
      <c r="I540" s="96" t="s">
        <v>2086</v>
      </c>
      <c r="J540" s="92" t="s">
        <v>819</v>
      </c>
      <c r="K540" s="96">
        <v>30</v>
      </c>
      <c r="L540" s="96">
        <v>30</v>
      </c>
      <c r="M540" s="89"/>
      <c r="N540" s="89"/>
      <c r="O540" s="89"/>
      <c r="P540" s="89"/>
      <c r="Q540" s="96" t="s">
        <v>2087</v>
      </c>
      <c r="R540" s="90" t="s">
        <v>2088</v>
      </c>
      <c r="S540" s="68">
        <v>1</v>
      </c>
      <c r="T540" s="90" t="s">
        <v>52</v>
      </c>
      <c r="U540" s="68">
        <v>1</v>
      </c>
      <c r="V540" s="90" t="s">
        <v>52</v>
      </c>
      <c r="W540" s="161" t="s">
        <v>52</v>
      </c>
      <c r="X540" s="90" t="s">
        <v>52</v>
      </c>
      <c r="Y540" s="96">
        <v>150</v>
      </c>
      <c r="Z540" s="96">
        <v>350</v>
      </c>
      <c r="AA540" s="68">
        <v>1</v>
      </c>
      <c r="AB540" s="15" t="s">
        <v>2075</v>
      </c>
      <c r="AC540" s="15" t="s">
        <v>2076</v>
      </c>
      <c r="AD540" s="94"/>
    </row>
    <row r="541" s="1" customFormat="1" ht="62" spans="1:30">
      <c r="A541" s="67"/>
      <c r="B541" s="96" t="s">
        <v>2070</v>
      </c>
      <c r="C541" s="96" t="s">
        <v>1876</v>
      </c>
      <c r="D541" s="96" t="s">
        <v>1965</v>
      </c>
      <c r="E541" s="106" t="s">
        <v>2071</v>
      </c>
      <c r="F541" s="96" t="s">
        <v>1378</v>
      </c>
      <c r="G541" s="96" t="s">
        <v>1394</v>
      </c>
      <c r="H541" s="96" t="s">
        <v>750</v>
      </c>
      <c r="I541" s="96" t="s">
        <v>2083</v>
      </c>
      <c r="J541" s="92" t="s">
        <v>819</v>
      </c>
      <c r="K541" s="96">
        <v>15</v>
      </c>
      <c r="L541" s="96">
        <v>15</v>
      </c>
      <c r="M541" s="89"/>
      <c r="N541" s="89"/>
      <c r="O541" s="89"/>
      <c r="P541" s="89"/>
      <c r="Q541" s="96" t="s">
        <v>2084</v>
      </c>
      <c r="R541" s="90" t="s">
        <v>2085</v>
      </c>
      <c r="S541" s="68">
        <v>1</v>
      </c>
      <c r="T541" s="90" t="s">
        <v>52</v>
      </c>
      <c r="U541" s="68">
        <v>1</v>
      </c>
      <c r="V541" s="90" t="s">
        <v>52</v>
      </c>
      <c r="W541" s="161" t="s">
        <v>52</v>
      </c>
      <c r="X541" s="90" t="s">
        <v>52</v>
      </c>
      <c r="Y541" s="96">
        <v>70</v>
      </c>
      <c r="Z541" s="96">
        <v>170</v>
      </c>
      <c r="AA541" s="68">
        <v>1</v>
      </c>
      <c r="AB541" s="15" t="s">
        <v>2075</v>
      </c>
      <c r="AC541" s="15" t="s">
        <v>2076</v>
      </c>
      <c r="AD541" s="94"/>
    </row>
    <row r="542" s="1" customFormat="1" ht="56" spans="1:30">
      <c r="A542" s="15"/>
      <c r="B542" s="67" t="s">
        <v>2093</v>
      </c>
      <c r="C542" s="67" t="s">
        <v>1876</v>
      </c>
      <c r="D542" s="67" t="s">
        <v>1965</v>
      </c>
      <c r="E542" s="67" t="s">
        <v>1417</v>
      </c>
      <c r="F542" s="67" t="s">
        <v>1418</v>
      </c>
      <c r="G542" s="67" t="s">
        <v>2094</v>
      </c>
      <c r="H542" s="67" t="s">
        <v>52</v>
      </c>
      <c r="I542" s="67" t="s">
        <v>2095</v>
      </c>
      <c r="J542" s="92" t="s">
        <v>819</v>
      </c>
      <c r="K542" s="90">
        <f t="shared" ref="K542:K547" si="25">SUM(L542:P542)</f>
        <v>1394</v>
      </c>
      <c r="L542" s="90">
        <v>694</v>
      </c>
      <c r="M542" s="90">
        <v>700</v>
      </c>
      <c r="N542" s="90"/>
      <c r="O542" s="90"/>
      <c r="P542" s="90"/>
      <c r="Q542" s="67" t="s">
        <v>2096</v>
      </c>
      <c r="R542" s="67" t="s">
        <v>2095</v>
      </c>
      <c r="S542" s="68">
        <v>1</v>
      </c>
      <c r="T542" s="67" t="s">
        <v>52</v>
      </c>
      <c r="U542" s="67" t="s">
        <v>52</v>
      </c>
      <c r="V542" s="67" t="s">
        <v>52</v>
      </c>
      <c r="W542" s="67" t="s">
        <v>52</v>
      </c>
      <c r="X542" s="67" t="s">
        <v>52</v>
      </c>
      <c r="Y542" s="67">
        <v>3780</v>
      </c>
      <c r="Z542" s="67">
        <v>11720</v>
      </c>
      <c r="AA542" s="106">
        <v>0.95</v>
      </c>
      <c r="AB542" s="15" t="s">
        <v>1969</v>
      </c>
      <c r="AC542" s="15" t="s">
        <v>1970</v>
      </c>
      <c r="AD542" s="67"/>
    </row>
    <row r="543" s="1" customFormat="1" ht="98" spans="1:30">
      <c r="A543" s="15"/>
      <c r="B543" s="118" t="s">
        <v>2097</v>
      </c>
      <c r="C543" s="67" t="s">
        <v>1876</v>
      </c>
      <c r="D543" s="67" t="s">
        <v>1965</v>
      </c>
      <c r="E543" s="67" t="s">
        <v>1462</v>
      </c>
      <c r="F543" s="67" t="s">
        <v>1463</v>
      </c>
      <c r="G543" s="67" t="s">
        <v>1481</v>
      </c>
      <c r="H543" s="67" t="s">
        <v>2006</v>
      </c>
      <c r="I543" s="118" t="s">
        <v>2098</v>
      </c>
      <c r="J543" s="92" t="s">
        <v>819</v>
      </c>
      <c r="K543" s="90">
        <f t="shared" si="25"/>
        <v>300</v>
      </c>
      <c r="L543" s="90">
        <v>300</v>
      </c>
      <c r="M543" s="90"/>
      <c r="N543" s="90"/>
      <c r="O543" s="90"/>
      <c r="P543" s="90"/>
      <c r="Q543" s="67" t="s">
        <v>2099</v>
      </c>
      <c r="R543" s="118" t="s">
        <v>2098</v>
      </c>
      <c r="S543" s="68">
        <v>1</v>
      </c>
      <c r="T543" s="67" t="s">
        <v>52</v>
      </c>
      <c r="U543" s="67" t="s">
        <v>52</v>
      </c>
      <c r="V543" s="67" t="s">
        <v>52</v>
      </c>
      <c r="W543" s="67" t="s">
        <v>52</v>
      </c>
      <c r="X543" s="67" t="s">
        <v>52</v>
      </c>
      <c r="Y543" s="67">
        <v>256</v>
      </c>
      <c r="Z543" s="67">
        <v>477</v>
      </c>
      <c r="AA543" s="106">
        <v>0.95</v>
      </c>
      <c r="AB543" s="15" t="s">
        <v>1969</v>
      </c>
      <c r="AC543" s="15" t="s">
        <v>1970</v>
      </c>
      <c r="AD543" s="67"/>
    </row>
    <row r="544" s="1" customFormat="1" ht="168" spans="1:30">
      <c r="A544" s="15"/>
      <c r="B544" s="67" t="s">
        <v>2100</v>
      </c>
      <c r="C544" s="67" t="s">
        <v>1876</v>
      </c>
      <c r="D544" s="67" t="s">
        <v>1965</v>
      </c>
      <c r="E544" s="67" t="s">
        <v>1462</v>
      </c>
      <c r="F544" s="67" t="s">
        <v>1463</v>
      </c>
      <c r="G544" s="67" t="s">
        <v>2101</v>
      </c>
      <c r="H544" s="67" t="s">
        <v>52</v>
      </c>
      <c r="I544" s="67" t="s">
        <v>2102</v>
      </c>
      <c r="J544" s="92" t="s">
        <v>819</v>
      </c>
      <c r="K544" s="90">
        <f t="shared" si="25"/>
        <v>596</v>
      </c>
      <c r="L544" s="90">
        <v>596</v>
      </c>
      <c r="M544" s="90"/>
      <c r="N544" s="90"/>
      <c r="O544" s="90"/>
      <c r="P544" s="90"/>
      <c r="Q544" s="67" t="s">
        <v>2103</v>
      </c>
      <c r="R544" s="67" t="s">
        <v>2102</v>
      </c>
      <c r="S544" s="68">
        <v>1</v>
      </c>
      <c r="T544" s="67" t="s">
        <v>52</v>
      </c>
      <c r="U544" s="67" t="s">
        <v>52</v>
      </c>
      <c r="V544" s="67" t="s">
        <v>52</v>
      </c>
      <c r="W544" s="67" t="s">
        <v>52</v>
      </c>
      <c r="X544" s="67" t="s">
        <v>52</v>
      </c>
      <c r="Y544" s="67">
        <v>3292</v>
      </c>
      <c r="Z544" s="67">
        <v>9105</v>
      </c>
      <c r="AA544" s="106">
        <v>0.95</v>
      </c>
      <c r="AB544" s="15" t="s">
        <v>1969</v>
      </c>
      <c r="AC544" s="15" t="s">
        <v>1970</v>
      </c>
      <c r="AD544" s="67"/>
    </row>
    <row r="545" s="1" customFormat="1" ht="168" spans="1:30">
      <c r="A545" s="15"/>
      <c r="B545" s="67" t="s">
        <v>2104</v>
      </c>
      <c r="C545" s="67" t="s">
        <v>1876</v>
      </c>
      <c r="D545" s="67" t="s">
        <v>1965</v>
      </c>
      <c r="E545" s="67" t="s">
        <v>1462</v>
      </c>
      <c r="F545" s="67" t="s">
        <v>1463</v>
      </c>
      <c r="G545" s="67" t="s">
        <v>2101</v>
      </c>
      <c r="H545" s="67" t="s">
        <v>52</v>
      </c>
      <c r="I545" s="67" t="s">
        <v>2105</v>
      </c>
      <c r="J545" s="92" t="s">
        <v>819</v>
      </c>
      <c r="K545" s="90">
        <f t="shared" si="25"/>
        <v>445</v>
      </c>
      <c r="L545" s="90">
        <v>445</v>
      </c>
      <c r="M545" s="90"/>
      <c r="N545" s="90"/>
      <c r="O545" s="90"/>
      <c r="P545" s="90"/>
      <c r="Q545" s="67" t="s">
        <v>2106</v>
      </c>
      <c r="R545" s="67" t="s">
        <v>2105</v>
      </c>
      <c r="S545" s="68">
        <v>1</v>
      </c>
      <c r="T545" s="67" t="s">
        <v>52</v>
      </c>
      <c r="U545" s="67" t="s">
        <v>52</v>
      </c>
      <c r="V545" s="67" t="s">
        <v>52</v>
      </c>
      <c r="W545" s="67" t="s">
        <v>52</v>
      </c>
      <c r="X545" s="67" t="s">
        <v>52</v>
      </c>
      <c r="Y545" s="67">
        <v>6836</v>
      </c>
      <c r="Z545" s="67">
        <v>14519</v>
      </c>
      <c r="AA545" s="106">
        <v>0.95</v>
      </c>
      <c r="AB545" s="15" t="s">
        <v>1969</v>
      </c>
      <c r="AC545" s="15" t="s">
        <v>1970</v>
      </c>
      <c r="AD545" s="67"/>
    </row>
    <row r="546" s="1" customFormat="1" ht="56" spans="1:30">
      <c r="A546" s="15"/>
      <c r="B546" s="67" t="s">
        <v>2107</v>
      </c>
      <c r="C546" s="67" t="s">
        <v>1876</v>
      </c>
      <c r="D546" s="67" t="s">
        <v>1965</v>
      </c>
      <c r="E546" s="67" t="s">
        <v>1508</v>
      </c>
      <c r="F546" s="67" t="s">
        <v>1509</v>
      </c>
      <c r="G546" s="67" t="s">
        <v>2108</v>
      </c>
      <c r="H546" s="67" t="s">
        <v>52</v>
      </c>
      <c r="I546" s="67" t="s">
        <v>2109</v>
      </c>
      <c r="J546" s="92" t="s">
        <v>819</v>
      </c>
      <c r="K546" s="90">
        <f t="shared" si="25"/>
        <v>1259</v>
      </c>
      <c r="L546" s="90">
        <v>659</v>
      </c>
      <c r="M546" s="90">
        <v>600</v>
      </c>
      <c r="N546" s="90"/>
      <c r="O546" s="90"/>
      <c r="P546" s="90"/>
      <c r="Q546" s="67" t="s">
        <v>2110</v>
      </c>
      <c r="R546" s="67" t="s">
        <v>2109</v>
      </c>
      <c r="S546" s="68">
        <v>1</v>
      </c>
      <c r="T546" s="67" t="s">
        <v>52</v>
      </c>
      <c r="U546" s="67" t="s">
        <v>52</v>
      </c>
      <c r="V546" s="67" t="s">
        <v>52</v>
      </c>
      <c r="W546" s="67" t="s">
        <v>52</v>
      </c>
      <c r="X546" s="67" t="s">
        <v>52</v>
      </c>
      <c r="Y546" s="96">
        <v>2052</v>
      </c>
      <c r="Z546" s="96">
        <v>6642</v>
      </c>
      <c r="AA546" s="106">
        <v>0.95</v>
      </c>
      <c r="AB546" s="15" t="s">
        <v>1969</v>
      </c>
      <c r="AC546" s="15" t="s">
        <v>1970</v>
      </c>
      <c r="AD546" s="67"/>
    </row>
    <row r="547" s="1" customFormat="1" ht="56" spans="1:30">
      <c r="A547" s="15"/>
      <c r="B547" s="67" t="s">
        <v>2111</v>
      </c>
      <c r="C547" s="67" t="s">
        <v>1876</v>
      </c>
      <c r="D547" s="67" t="s">
        <v>1965</v>
      </c>
      <c r="E547" s="67" t="s">
        <v>1560</v>
      </c>
      <c r="F547" s="67" t="s">
        <v>1561</v>
      </c>
      <c r="G547" s="67" t="s">
        <v>2112</v>
      </c>
      <c r="H547" s="67" t="s">
        <v>52</v>
      </c>
      <c r="I547" s="67" t="s">
        <v>2113</v>
      </c>
      <c r="J547" s="92" t="s">
        <v>819</v>
      </c>
      <c r="K547" s="90">
        <f t="shared" si="25"/>
        <v>1068</v>
      </c>
      <c r="L547" s="90">
        <v>568</v>
      </c>
      <c r="M547" s="90">
        <v>500</v>
      </c>
      <c r="N547" s="90"/>
      <c r="O547" s="90"/>
      <c r="P547" s="90"/>
      <c r="Q547" s="67" t="s">
        <v>2114</v>
      </c>
      <c r="R547" s="67" t="s">
        <v>2113</v>
      </c>
      <c r="S547" s="68">
        <v>1</v>
      </c>
      <c r="T547" s="67" t="s">
        <v>52</v>
      </c>
      <c r="U547" s="67" t="s">
        <v>52</v>
      </c>
      <c r="V547" s="67" t="s">
        <v>52</v>
      </c>
      <c r="W547" s="67" t="s">
        <v>52</v>
      </c>
      <c r="X547" s="67" t="s">
        <v>52</v>
      </c>
      <c r="Y547" s="67">
        <v>1199</v>
      </c>
      <c r="Z547" s="67">
        <v>4506</v>
      </c>
      <c r="AA547" s="106">
        <v>0.95</v>
      </c>
      <c r="AB547" s="15" t="s">
        <v>1969</v>
      </c>
      <c r="AC547" s="15" t="s">
        <v>1970</v>
      </c>
      <c r="AD547" s="67"/>
    </row>
    <row r="548" s="1" customFormat="1" ht="77.5" spans="1:30">
      <c r="A548" s="15"/>
      <c r="B548" s="15" t="s">
        <v>2115</v>
      </c>
      <c r="C548" s="15" t="s">
        <v>85</v>
      </c>
      <c r="D548" s="15" t="s">
        <v>1988</v>
      </c>
      <c r="E548" s="15" t="s">
        <v>599</v>
      </c>
      <c r="F548" s="15" t="s">
        <v>600</v>
      </c>
      <c r="G548" s="67" t="s">
        <v>1565</v>
      </c>
      <c r="H548" s="67" t="s">
        <v>750</v>
      </c>
      <c r="I548" s="15" t="s">
        <v>2116</v>
      </c>
      <c r="J548" s="92" t="s">
        <v>819</v>
      </c>
      <c r="K548" s="90">
        <v>80</v>
      </c>
      <c r="L548" s="90">
        <v>80</v>
      </c>
      <c r="M548" s="90"/>
      <c r="N548" s="90"/>
      <c r="O548" s="90"/>
      <c r="P548" s="90"/>
      <c r="Q548" s="15" t="s">
        <v>2117</v>
      </c>
      <c r="R548" s="15" t="s">
        <v>2116</v>
      </c>
      <c r="S548" s="68">
        <v>1</v>
      </c>
      <c r="T548" s="67" t="s">
        <v>52</v>
      </c>
      <c r="U548" s="67" t="s">
        <v>52</v>
      </c>
      <c r="V548" s="67" t="s">
        <v>52</v>
      </c>
      <c r="W548" s="67" t="s">
        <v>52</v>
      </c>
      <c r="X548" s="67" t="s">
        <v>52</v>
      </c>
      <c r="Y548" s="15">
        <v>674</v>
      </c>
      <c r="Z548" s="15">
        <v>2678</v>
      </c>
      <c r="AA548" s="106">
        <v>0.95</v>
      </c>
      <c r="AB548" s="15" t="s">
        <v>1969</v>
      </c>
      <c r="AC548" s="15" t="s">
        <v>1970</v>
      </c>
      <c r="AD548" s="67"/>
    </row>
    <row r="549" s="1" customFormat="1" ht="84" spans="1:30">
      <c r="A549" s="15"/>
      <c r="B549" s="67" t="s">
        <v>2118</v>
      </c>
      <c r="C549" s="67" t="s">
        <v>1876</v>
      </c>
      <c r="D549" s="67" t="s">
        <v>1965</v>
      </c>
      <c r="E549" s="90" t="s">
        <v>1584</v>
      </c>
      <c r="F549" s="67" t="s">
        <v>1585</v>
      </c>
      <c r="G549" s="67" t="s">
        <v>2119</v>
      </c>
      <c r="H549" s="67" t="s">
        <v>52</v>
      </c>
      <c r="I549" s="67" t="s">
        <v>2120</v>
      </c>
      <c r="J549" s="92" t="s">
        <v>819</v>
      </c>
      <c r="K549" s="90">
        <f t="shared" ref="K549:K551" si="26">SUM(L549:P549)</f>
        <v>400</v>
      </c>
      <c r="L549" s="90">
        <v>400</v>
      </c>
      <c r="M549" s="90"/>
      <c r="N549" s="90"/>
      <c r="O549" s="90"/>
      <c r="P549" s="90"/>
      <c r="Q549" s="67" t="s">
        <v>2121</v>
      </c>
      <c r="R549" s="67" t="s">
        <v>2120</v>
      </c>
      <c r="S549" s="68">
        <v>1</v>
      </c>
      <c r="T549" s="67" t="s">
        <v>52</v>
      </c>
      <c r="U549" s="67" t="s">
        <v>52</v>
      </c>
      <c r="V549" s="67" t="s">
        <v>52</v>
      </c>
      <c r="W549" s="67" t="s">
        <v>52</v>
      </c>
      <c r="X549" s="67" t="s">
        <v>52</v>
      </c>
      <c r="Y549" s="67">
        <v>3400</v>
      </c>
      <c r="Z549" s="67">
        <v>6200</v>
      </c>
      <c r="AA549" s="106">
        <v>0.95</v>
      </c>
      <c r="AB549" s="15" t="s">
        <v>1969</v>
      </c>
      <c r="AC549" s="15" t="s">
        <v>1970</v>
      </c>
      <c r="AD549" s="67"/>
    </row>
    <row r="550" s="1" customFormat="1" ht="224" spans="1:30">
      <c r="A550" s="15"/>
      <c r="B550" s="83" t="s">
        <v>2122</v>
      </c>
      <c r="C550" s="67" t="s">
        <v>1876</v>
      </c>
      <c r="D550" s="67" t="s">
        <v>1965</v>
      </c>
      <c r="E550" s="67" t="s">
        <v>1646</v>
      </c>
      <c r="F550" s="67" t="s">
        <v>1647</v>
      </c>
      <c r="G550" s="67" t="s">
        <v>2123</v>
      </c>
      <c r="H550" s="67" t="s">
        <v>52</v>
      </c>
      <c r="I550" s="83" t="s">
        <v>2124</v>
      </c>
      <c r="J550" s="92" t="s">
        <v>819</v>
      </c>
      <c r="K550" s="90">
        <f t="shared" si="26"/>
        <v>1250</v>
      </c>
      <c r="L550" s="90">
        <v>650</v>
      </c>
      <c r="M550" s="90">
        <v>600</v>
      </c>
      <c r="N550" s="90"/>
      <c r="O550" s="90"/>
      <c r="P550" s="90"/>
      <c r="Q550" s="83" t="s">
        <v>2125</v>
      </c>
      <c r="R550" s="83" t="s">
        <v>2124</v>
      </c>
      <c r="S550" s="68">
        <v>1</v>
      </c>
      <c r="T550" s="67" t="s">
        <v>52</v>
      </c>
      <c r="U550" s="67" t="s">
        <v>52</v>
      </c>
      <c r="V550" s="67" t="s">
        <v>52</v>
      </c>
      <c r="W550" s="67" t="s">
        <v>52</v>
      </c>
      <c r="X550" s="67" t="s">
        <v>52</v>
      </c>
      <c r="Y550" s="67">
        <v>15409</v>
      </c>
      <c r="Z550" s="67">
        <v>24780</v>
      </c>
      <c r="AA550" s="106">
        <v>0.95</v>
      </c>
      <c r="AB550" s="15" t="s">
        <v>1969</v>
      </c>
      <c r="AC550" s="15" t="s">
        <v>1970</v>
      </c>
      <c r="AD550" s="67"/>
    </row>
    <row r="551" s="1" customFormat="1" ht="56" spans="1:30">
      <c r="A551" s="15"/>
      <c r="B551" s="67" t="s">
        <v>2126</v>
      </c>
      <c r="C551" s="67" t="s">
        <v>1876</v>
      </c>
      <c r="D551" s="67" t="s">
        <v>1965</v>
      </c>
      <c r="E551" s="67" t="s">
        <v>756</v>
      </c>
      <c r="F551" s="67" t="s">
        <v>757</v>
      </c>
      <c r="G551" s="67" t="s">
        <v>2127</v>
      </c>
      <c r="H551" s="67" t="s">
        <v>52</v>
      </c>
      <c r="I551" s="67" t="s">
        <v>2128</v>
      </c>
      <c r="J551" s="92" t="s">
        <v>819</v>
      </c>
      <c r="K551" s="90">
        <f t="shared" si="26"/>
        <v>1200</v>
      </c>
      <c r="L551" s="90">
        <v>600</v>
      </c>
      <c r="M551" s="90">
        <v>600</v>
      </c>
      <c r="N551" s="90"/>
      <c r="O551" s="90"/>
      <c r="P551" s="90"/>
      <c r="Q551" s="67" t="s">
        <v>2129</v>
      </c>
      <c r="R551" s="67" t="s">
        <v>2128</v>
      </c>
      <c r="S551" s="68">
        <v>1</v>
      </c>
      <c r="T551" s="67" t="s">
        <v>52</v>
      </c>
      <c r="U551" s="67" t="s">
        <v>52</v>
      </c>
      <c r="V551" s="67" t="s">
        <v>52</v>
      </c>
      <c r="W551" s="67" t="s">
        <v>52</v>
      </c>
      <c r="X551" s="67" t="s">
        <v>52</v>
      </c>
      <c r="Y551" s="67">
        <v>1980</v>
      </c>
      <c r="Z551" s="67">
        <v>7400</v>
      </c>
      <c r="AA551" s="106">
        <v>0.95</v>
      </c>
      <c r="AB551" s="15" t="s">
        <v>1969</v>
      </c>
      <c r="AC551" s="15" t="s">
        <v>1970</v>
      </c>
      <c r="AD551" s="67"/>
    </row>
    <row r="552" s="1" customFormat="1" ht="126" spans="1:16384">
      <c r="A552" s="67"/>
      <c r="B552" s="67" t="s">
        <v>2130</v>
      </c>
      <c r="C552" s="67" t="s">
        <v>1876</v>
      </c>
      <c r="D552" s="67" t="s">
        <v>1965</v>
      </c>
      <c r="E552" s="67" t="s">
        <v>1717</v>
      </c>
      <c r="F552" s="67" t="s">
        <v>1718</v>
      </c>
      <c r="G552" s="7" t="s">
        <v>2131</v>
      </c>
      <c r="H552" s="67" t="s">
        <v>52</v>
      </c>
      <c r="I552" s="67" t="s">
        <v>2132</v>
      </c>
      <c r="J552" s="67" t="s">
        <v>819</v>
      </c>
      <c r="K552" s="67">
        <v>398</v>
      </c>
      <c r="L552" s="90">
        <v>398</v>
      </c>
      <c r="M552" s="90"/>
      <c r="N552" s="90"/>
      <c r="O552" s="90"/>
      <c r="P552" s="90"/>
      <c r="Q552" s="67" t="s">
        <v>2132</v>
      </c>
      <c r="R552" s="67" t="s">
        <v>2132</v>
      </c>
      <c r="S552" s="68">
        <v>1</v>
      </c>
      <c r="T552" s="67" t="s">
        <v>52</v>
      </c>
      <c r="U552" s="68">
        <v>1</v>
      </c>
      <c r="V552" s="67" t="s">
        <v>52</v>
      </c>
      <c r="W552" s="67" t="s">
        <v>52</v>
      </c>
      <c r="X552" s="67" t="s">
        <v>52</v>
      </c>
      <c r="Y552" s="67">
        <v>1000</v>
      </c>
      <c r="Z552" s="67">
        <v>4000</v>
      </c>
      <c r="AA552" s="106">
        <v>0.95</v>
      </c>
      <c r="AB552" s="67" t="s">
        <v>2133</v>
      </c>
      <c r="AC552" s="67" t="s">
        <v>2134</v>
      </c>
      <c r="AD552" s="67"/>
      <c r="XFC552" s="9"/>
      <c r="XFD552" s="9"/>
    </row>
    <row r="553" s="1" customFormat="1" ht="56" spans="1:30">
      <c r="A553" s="15"/>
      <c r="B553" s="67" t="s">
        <v>2135</v>
      </c>
      <c r="C553" s="67" t="s">
        <v>1876</v>
      </c>
      <c r="D553" s="67" t="s">
        <v>1965</v>
      </c>
      <c r="E553" s="67" t="s">
        <v>1717</v>
      </c>
      <c r="F553" s="67" t="s">
        <v>1718</v>
      </c>
      <c r="G553" s="67" t="s">
        <v>2136</v>
      </c>
      <c r="H553" s="67" t="s">
        <v>52</v>
      </c>
      <c r="I553" s="67" t="s">
        <v>2137</v>
      </c>
      <c r="J553" s="92" t="s">
        <v>819</v>
      </c>
      <c r="K553" s="90">
        <f t="shared" ref="K553:K586" si="27">SUM(L553:P553)</f>
        <v>1050</v>
      </c>
      <c r="L553" s="90">
        <v>550</v>
      </c>
      <c r="M553" s="90">
        <v>500</v>
      </c>
      <c r="N553" s="90"/>
      <c r="O553" s="90"/>
      <c r="P553" s="90"/>
      <c r="Q553" s="67" t="s">
        <v>2138</v>
      </c>
      <c r="R553" s="67" t="s">
        <v>2137</v>
      </c>
      <c r="S553" s="68">
        <v>1</v>
      </c>
      <c r="T553" s="67" t="s">
        <v>52</v>
      </c>
      <c r="U553" s="67" t="s">
        <v>52</v>
      </c>
      <c r="V553" s="67" t="s">
        <v>52</v>
      </c>
      <c r="W553" s="67" t="s">
        <v>52</v>
      </c>
      <c r="X553" s="67" t="s">
        <v>52</v>
      </c>
      <c r="Y553" s="67">
        <v>1080</v>
      </c>
      <c r="Z553" s="67">
        <v>3890</v>
      </c>
      <c r="AA553" s="106">
        <v>0.95</v>
      </c>
      <c r="AB553" s="15" t="s">
        <v>1969</v>
      </c>
      <c r="AC553" s="15" t="s">
        <v>1970</v>
      </c>
      <c r="AD553" s="67"/>
    </row>
    <row r="554" s="1" customFormat="1" ht="30" spans="1:30">
      <c r="A554" s="15" t="s">
        <v>2139</v>
      </c>
      <c r="B554" s="67"/>
      <c r="C554" s="67"/>
      <c r="D554" s="67"/>
      <c r="E554" s="67"/>
      <c r="F554" s="67"/>
      <c r="G554" s="67"/>
      <c r="H554" s="67"/>
      <c r="I554" s="67"/>
      <c r="J554" s="92"/>
      <c r="K554" s="98">
        <f t="shared" si="27"/>
        <v>1451</v>
      </c>
      <c r="L554" s="98">
        <f t="shared" ref="L554:P554" si="28">SUM(L555:L562)</f>
        <v>1451</v>
      </c>
      <c r="M554" s="98">
        <f t="shared" si="28"/>
        <v>0</v>
      </c>
      <c r="N554" s="98">
        <f t="shared" si="28"/>
        <v>0</v>
      </c>
      <c r="O554" s="98">
        <f t="shared" si="28"/>
        <v>0</v>
      </c>
      <c r="P554" s="98">
        <f t="shared" si="28"/>
        <v>0</v>
      </c>
      <c r="Q554" s="67"/>
      <c r="R554" s="67"/>
      <c r="S554" s="68"/>
      <c r="T554" s="67"/>
      <c r="U554" s="67"/>
      <c r="V554" s="67"/>
      <c r="W554" s="67"/>
      <c r="X554" s="67"/>
      <c r="Y554" s="67"/>
      <c r="Z554" s="67"/>
      <c r="AA554" s="106"/>
      <c r="AB554" s="15"/>
      <c r="AC554" s="15"/>
      <c r="AD554" s="67"/>
    </row>
    <row r="555" s="1" customFormat="1" ht="62" spans="1:16383">
      <c r="A555" s="15"/>
      <c r="B555" s="67" t="s">
        <v>2140</v>
      </c>
      <c r="C555" s="67" t="s">
        <v>1876</v>
      </c>
      <c r="D555" s="67" t="s">
        <v>814</v>
      </c>
      <c r="E555" s="67" t="s">
        <v>1097</v>
      </c>
      <c r="F555" s="67" t="s">
        <v>1098</v>
      </c>
      <c r="G555" s="67" t="s">
        <v>1108</v>
      </c>
      <c r="H555" s="67" t="s">
        <v>750</v>
      </c>
      <c r="I555" s="67" t="s">
        <v>2141</v>
      </c>
      <c r="J555" s="92" t="s">
        <v>819</v>
      </c>
      <c r="K555" s="90">
        <f t="shared" si="27"/>
        <v>236</v>
      </c>
      <c r="L555" s="90">
        <v>236</v>
      </c>
      <c r="M555" s="90"/>
      <c r="N555" s="90"/>
      <c r="O555" s="90"/>
      <c r="P555" s="90"/>
      <c r="Q555" s="67" t="s">
        <v>2142</v>
      </c>
      <c r="R555" s="67" t="s">
        <v>2143</v>
      </c>
      <c r="S555" s="68">
        <v>1</v>
      </c>
      <c r="T555" s="67" t="s">
        <v>2144</v>
      </c>
      <c r="U555" s="68">
        <v>1</v>
      </c>
      <c r="V555" s="67" t="s">
        <v>52</v>
      </c>
      <c r="W555" s="67" t="s">
        <v>52</v>
      </c>
      <c r="X555" s="67" t="s">
        <v>52</v>
      </c>
      <c r="Y555" s="67">
        <v>56</v>
      </c>
      <c r="Z555" s="67">
        <v>138</v>
      </c>
      <c r="AA555" s="186">
        <v>0.95</v>
      </c>
      <c r="AB555" s="15" t="s">
        <v>124</v>
      </c>
      <c r="AC555" s="15" t="s">
        <v>2145</v>
      </c>
      <c r="AD555" s="119"/>
      <c r="XFC555" s="9"/>
    </row>
    <row r="556" s="1" customFormat="1" ht="62" spans="1:16383">
      <c r="A556" s="15"/>
      <c r="B556" s="67" t="s">
        <v>2146</v>
      </c>
      <c r="C556" s="67" t="s">
        <v>1876</v>
      </c>
      <c r="D556" s="67" t="s">
        <v>814</v>
      </c>
      <c r="E556" s="67" t="s">
        <v>1097</v>
      </c>
      <c r="F556" s="67" t="s">
        <v>1098</v>
      </c>
      <c r="G556" s="67" t="s">
        <v>1135</v>
      </c>
      <c r="H556" s="67" t="s">
        <v>750</v>
      </c>
      <c r="I556" s="67" t="s">
        <v>2147</v>
      </c>
      <c r="J556" s="92" t="s">
        <v>819</v>
      </c>
      <c r="K556" s="90">
        <f t="shared" si="27"/>
        <v>259</v>
      </c>
      <c r="L556" s="90">
        <v>259</v>
      </c>
      <c r="M556" s="90"/>
      <c r="N556" s="90"/>
      <c r="O556" s="90"/>
      <c r="P556" s="90"/>
      <c r="Q556" s="67" t="s">
        <v>2148</v>
      </c>
      <c r="R556" s="67" t="s">
        <v>2149</v>
      </c>
      <c r="S556" s="68">
        <v>1</v>
      </c>
      <c r="T556" s="67" t="s">
        <v>2144</v>
      </c>
      <c r="U556" s="68">
        <v>1</v>
      </c>
      <c r="V556" s="67" t="s">
        <v>52</v>
      </c>
      <c r="W556" s="67" t="s">
        <v>52</v>
      </c>
      <c r="X556" s="67" t="s">
        <v>52</v>
      </c>
      <c r="Y556" s="67">
        <v>123</v>
      </c>
      <c r="Z556" s="67">
        <v>213</v>
      </c>
      <c r="AA556" s="186">
        <v>0.95</v>
      </c>
      <c r="AB556" s="15" t="s">
        <v>124</v>
      </c>
      <c r="AC556" s="15" t="s">
        <v>2145</v>
      </c>
      <c r="AD556" s="78"/>
      <c r="XFC556" s="9"/>
    </row>
    <row r="557" s="1" customFormat="1" ht="62" spans="1:16383">
      <c r="A557" s="15"/>
      <c r="B557" s="67" t="s">
        <v>2150</v>
      </c>
      <c r="C557" s="67" t="s">
        <v>1876</v>
      </c>
      <c r="D557" s="67" t="s">
        <v>814</v>
      </c>
      <c r="E557" s="67" t="s">
        <v>829</v>
      </c>
      <c r="F557" s="67" t="s">
        <v>830</v>
      </c>
      <c r="G557" s="67" t="s">
        <v>855</v>
      </c>
      <c r="H557" s="67" t="s">
        <v>750</v>
      </c>
      <c r="I557" s="67" t="s">
        <v>2151</v>
      </c>
      <c r="J557" s="92" t="s">
        <v>819</v>
      </c>
      <c r="K557" s="90">
        <f t="shared" si="27"/>
        <v>20</v>
      </c>
      <c r="L557" s="90">
        <v>20</v>
      </c>
      <c r="M557" s="90"/>
      <c r="N557" s="90"/>
      <c r="O557" s="90"/>
      <c r="P557" s="90"/>
      <c r="Q557" s="67" t="s">
        <v>2152</v>
      </c>
      <c r="R557" s="67" t="s">
        <v>2153</v>
      </c>
      <c r="S557" s="68">
        <v>1</v>
      </c>
      <c r="T557" s="67" t="s">
        <v>2144</v>
      </c>
      <c r="U557" s="68">
        <v>1</v>
      </c>
      <c r="V557" s="67"/>
      <c r="W557" s="67"/>
      <c r="X557" s="67"/>
      <c r="Y557" s="67">
        <v>98</v>
      </c>
      <c r="Z557" s="67">
        <v>396</v>
      </c>
      <c r="AA557" s="186">
        <v>0.95</v>
      </c>
      <c r="AB557" s="15" t="s">
        <v>124</v>
      </c>
      <c r="AC557" s="15" t="s">
        <v>2145</v>
      </c>
      <c r="AD557" s="78"/>
      <c r="XFC557" s="9"/>
    </row>
    <row r="558" s="1" customFormat="1" ht="62" spans="1:16383">
      <c r="A558" s="15"/>
      <c r="B558" s="67" t="s">
        <v>2154</v>
      </c>
      <c r="C558" s="67" t="s">
        <v>1876</v>
      </c>
      <c r="D558" s="67" t="s">
        <v>814</v>
      </c>
      <c r="E558" s="90" t="s">
        <v>1893</v>
      </c>
      <c r="F558" s="67" t="s">
        <v>1378</v>
      </c>
      <c r="G558" s="67" t="s">
        <v>1391</v>
      </c>
      <c r="H558" s="67" t="s">
        <v>750</v>
      </c>
      <c r="I558" s="67" t="s">
        <v>2155</v>
      </c>
      <c r="J558" s="92" t="s">
        <v>819</v>
      </c>
      <c r="K558" s="90">
        <f t="shared" si="27"/>
        <v>104</v>
      </c>
      <c r="L558" s="90">
        <v>104</v>
      </c>
      <c r="M558" s="90"/>
      <c r="N558" s="90"/>
      <c r="O558" s="90"/>
      <c r="P558" s="90"/>
      <c r="Q558" s="67" t="s">
        <v>2156</v>
      </c>
      <c r="R558" s="67" t="s">
        <v>2157</v>
      </c>
      <c r="S558" s="68">
        <v>1</v>
      </c>
      <c r="T558" s="67" t="s">
        <v>2144</v>
      </c>
      <c r="U558" s="68">
        <v>1</v>
      </c>
      <c r="V558" s="67" t="s">
        <v>52</v>
      </c>
      <c r="W558" s="67" t="s">
        <v>52</v>
      </c>
      <c r="X558" s="67" t="s">
        <v>52</v>
      </c>
      <c r="Y558" s="67">
        <v>356</v>
      </c>
      <c r="Z558" s="67">
        <v>709</v>
      </c>
      <c r="AA558" s="186">
        <v>0.95</v>
      </c>
      <c r="AB558" s="15" t="s">
        <v>124</v>
      </c>
      <c r="AC558" s="15" t="s">
        <v>2145</v>
      </c>
      <c r="AD558" s="78"/>
      <c r="XFC558" s="9"/>
    </row>
    <row r="559" s="1" customFormat="1" ht="62" spans="1:16383">
      <c r="A559" s="15"/>
      <c r="B559" s="67" t="s">
        <v>2158</v>
      </c>
      <c r="C559" s="67" t="s">
        <v>1876</v>
      </c>
      <c r="D559" s="67" t="s">
        <v>814</v>
      </c>
      <c r="E559" s="67" t="s">
        <v>1417</v>
      </c>
      <c r="F559" s="67" t="s">
        <v>1418</v>
      </c>
      <c r="G559" s="67" t="s">
        <v>1454</v>
      </c>
      <c r="H559" s="67" t="s">
        <v>743</v>
      </c>
      <c r="I559" s="67" t="s">
        <v>2159</v>
      </c>
      <c r="J559" s="92" t="s">
        <v>819</v>
      </c>
      <c r="K559" s="90">
        <f t="shared" si="27"/>
        <v>211</v>
      </c>
      <c r="L559" s="90">
        <v>211</v>
      </c>
      <c r="M559" s="90"/>
      <c r="N559" s="90"/>
      <c r="O559" s="90"/>
      <c r="P559" s="90"/>
      <c r="Q559" s="67" t="s">
        <v>2160</v>
      </c>
      <c r="R559" s="67" t="s">
        <v>2161</v>
      </c>
      <c r="S559" s="68">
        <v>1</v>
      </c>
      <c r="T559" s="67" t="s">
        <v>2144</v>
      </c>
      <c r="U559" s="68">
        <v>1</v>
      </c>
      <c r="V559" s="67" t="s">
        <v>52</v>
      </c>
      <c r="W559" s="67" t="s">
        <v>52</v>
      </c>
      <c r="X559" s="67" t="s">
        <v>52</v>
      </c>
      <c r="Y559" s="67">
        <v>308</v>
      </c>
      <c r="Z559" s="67">
        <v>996</v>
      </c>
      <c r="AA559" s="186">
        <v>0.95</v>
      </c>
      <c r="AB559" s="15" t="s">
        <v>124</v>
      </c>
      <c r="AC559" s="15" t="s">
        <v>2145</v>
      </c>
      <c r="AD559" s="182"/>
      <c r="XFC559" s="9"/>
    </row>
    <row r="560" s="1" customFormat="1" ht="62" spans="1:16383">
      <c r="A560" s="15"/>
      <c r="B560" s="67" t="s">
        <v>2162</v>
      </c>
      <c r="C560" s="67" t="s">
        <v>1876</v>
      </c>
      <c r="D560" s="67" t="s">
        <v>814</v>
      </c>
      <c r="E560" s="67" t="s">
        <v>1417</v>
      </c>
      <c r="F560" s="67" t="s">
        <v>1418</v>
      </c>
      <c r="G560" s="67" t="s">
        <v>1433</v>
      </c>
      <c r="H560" s="67" t="s">
        <v>750</v>
      </c>
      <c r="I560" s="67" t="s">
        <v>2163</v>
      </c>
      <c r="J560" s="92" t="s">
        <v>819</v>
      </c>
      <c r="K560" s="90">
        <f t="shared" si="27"/>
        <v>362</v>
      </c>
      <c r="L560" s="90">
        <v>362</v>
      </c>
      <c r="M560" s="90"/>
      <c r="N560" s="90"/>
      <c r="O560" s="90"/>
      <c r="P560" s="90"/>
      <c r="Q560" s="67" t="s">
        <v>2164</v>
      </c>
      <c r="R560" s="67" t="s">
        <v>2165</v>
      </c>
      <c r="S560" s="68">
        <v>1</v>
      </c>
      <c r="T560" s="67" t="s">
        <v>2144</v>
      </c>
      <c r="U560" s="68">
        <v>1</v>
      </c>
      <c r="V560" s="67" t="s">
        <v>52</v>
      </c>
      <c r="W560" s="67" t="s">
        <v>52</v>
      </c>
      <c r="X560" s="67" t="s">
        <v>52</v>
      </c>
      <c r="Y560" s="67">
        <v>302</v>
      </c>
      <c r="Z560" s="67">
        <v>1112</v>
      </c>
      <c r="AA560" s="186">
        <v>0.95</v>
      </c>
      <c r="AB560" s="15" t="s">
        <v>124</v>
      </c>
      <c r="AC560" s="15" t="s">
        <v>2145</v>
      </c>
      <c r="AD560" s="182"/>
      <c r="XFC560" s="9"/>
    </row>
    <row r="561" s="1" customFormat="1" ht="62" spans="1:16383">
      <c r="A561" s="15"/>
      <c r="B561" s="67" t="s">
        <v>2166</v>
      </c>
      <c r="C561" s="67" t="s">
        <v>1876</v>
      </c>
      <c r="D561" s="67" t="s">
        <v>814</v>
      </c>
      <c r="E561" s="67" t="s">
        <v>1646</v>
      </c>
      <c r="F561" s="67" t="s">
        <v>1647</v>
      </c>
      <c r="G561" s="67" t="s">
        <v>1394</v>
      </c>
      <c r="H561" s="67" t="s">
        <v>743</v>
      </c>
      <c r="I561" s="67" t="s">
        <v>2167</v>
      </c>
      <c r="J561" s="92" t="s">
        <v>819</v>
      </c>
      <c r="K561" s="90">
        <f t="shared" si="27"/>
        <v>139</v>
      </c>
      <c r="L561" s="90">
        <v>139</v>
      </c>
      <c r="M561" s="90"/>
      <c r="N561" s="90"/>
      <c r="O561" s="90"/>
      <c r="P561" s="90"/>
      <c r="Q561" s="67" t="s">
        <v>2168</v>
      </c>
      <c r="R561" s="67" t="s">
        <v>2169</v>
      </c>
      <c r="S561" s="68">
        <v>1</v>
      </c>
      <c r="T561" s="67" t="s">
        <v>2144</v>
      </c>
      <c r="U561" s="68">
        <v>1</v>
      </c>
      <c r="V561" s="67" t="s">
        <v>52</v>
      </c>
      <c r="W561" s="67" t="s">
        <v>52</v>
      </c>
      <c r="X561" s="67" t="s">
        <v>52</v>
      </c>
      <c r="Y561" s="67">
        <v>248</v>
      </c>
      <c r="Z561" s="67">
        <v>789</v>
      </c>
      <c r="AA561" s="186">
        <v>0.95</v>
      </c>
      <c r="AB561" s="15" t="s">
        <v>124</v>
      </c>
      <c r="AC561" s="15" t="s">
        <v>2170</v>
      </c>
      <c r="AD561" s="182"/>
      <c r="XFC561" s="9"/>
    </row>
    <row r="562" s="1" customFormat="1" ht="62" spans="1:16383">
      <c r="A562" s="15"/>
      <c r="B562" s="67" t="s">
        <v>2171</v>
      </c>
      <c r="C562" s="67" t="s">
        <v>1876</v>
      </c>
      <c r="D562" s="67" t="s">
        <v>814</v>
      </c>
      <c r="E562" s="67" t="s">
        <v>756</v>
      </c>
      <c r="F562" s="67" t="s">
        <v>757</v>
      </c>
      <c r="G562" s="67" t="s">
        <v>758</v>
      </c>
      <c r="H562" s="67" t="s">
        <v>750</v>
      </c>
      <c r="I562" s="67" t="s">
        <v>2172</v>
      </c>
      <c r="J562" s="92" t="s">
        <v>819</v>
      </c>
      <c r="K562" s="90">
        <f t="shared" si="27"/>
        <v>120</v>
      </c>
      <c r="L562" s="90">
        <v>120</v>
      </c>
      <c r="M562" s="90"/>
      <c r="N562" s="90"/>
      <c r="O562" s="90"/>
      <c r="P562" s="90"/>
      <c r="Q562" s="67" t="s">
        <v>2173</v>
      </c>
      <c r="R562" s="67" t="s">
        <v>2174</v>
      </c>
      <c r="S562" s="68">
        <v>1</v>
      </c>
      <c r="T562" s="67" t="s">
        <v>2144</v>
      </c>
      <c r="U562" s="68">
        <v>1</v>
      </c>
      <c r="V562" s="67" t="s">
        <v>52</v>
      </c>
      <c r="W562" s="67" t="s">
        <v>52</v>
      </c>
      <c r="X562" s="67" t="s">
        <v>52</v>
      </c>
      <c r="Y562" s="67">
        <v>188</v>
      </c>
      <c r="Z562" s="67">
        <v>689</v>
      </c>
      <c r="AA562" s="186">
        <v>0.95</v>
      </c>
      <c r="AB562" s="15" t="s">
        <v>124</v>
      </c>
      <c r="AC562" s="15" t="s">
        <v>2145</v>
      </c>
      <c r="AD562" s="182"/>
      <c r="XFC562" s="9"/>
    </row>
    <row r="563" s="1" customFormat="1" ht="45" spans="1:30">
      <c r="A563" s="15" t="s">
        <v>2175</v>
      </c>
      <c r="B563" s="67"/>
      <c r="C563" s="67"/>
      <c r="D563" s="67"/>
      <c r="E563" s="67"/>
      <c r="F563" s="67"/>
      <c r="G563" s="67"/>
      <c r="H563" s="67"/>
      <c r="I563" s="67"/>
      <c r="J563" s="92"/>
      <c r="K563" s="27">
        <f t="shared" si="27"/>
        <v>6700</v>
      </c>
      <c r="L563" s="27">
        <f>SUM(L564:L585)</f>
        <v>6700</v>
      </c>
      <c r="M563" s="98">
        <f t="shared" ref="M563:P563" si="29">SUM(M564:M596)</f>
        <v>0</v>
      </c>
      <c r="N563" s="98">
        <f t="shared" si="29"/>
        <v>0</v>
      </c>
      <c r="O563" s="98">
        <f t="shared" si="29"/>
        <v>0</v>
      </c>
      <c r="P563" s="98">
        <f t="shared" si="29"/>
        <v>0</v>
      </c>
      <c r="Q563" s="67"/>
      <c r="R563" s="67"/>
      <c r="S563" s="68"/>
      <c r="T563" s="67"/>
      <c r="U563" s="68"/>
      <c r="V563" s="67"/>
      <c r="W563" s="67"/>
      <c r="X563" s="67"/>
      <c r="Y563" s="67"/>
      <c r="Z563" s="67"/>
      <c r="AA563" s="186"/>
      <c r="AB563" s="15"/>
      <c r="AC563" s="15"/>
      <c r="AD563" s="182"/>
    </row>
    <row r="564" s="2" customFormat="1" ht="96" customHeight="1" spans="1:16383">
      <c r="A564" s="15"/>
      <c r="B564" s="15" t="s">
        <v>2176</v>
      </c>
      <c r="C564" s="15" t="s">
        <v>42</v>
      </c>
      <c r="D564" s="15" t="s">
        <v>43</v>
      </c>
      <c r="E564" s="15" t="s">
        <v>118</v>
      </c>
      <c r="F564" s="15" t="s">
        <v>119</v>
      </c>
      <c r="G564" s="15" t="s">
        <v>601</v>
      </c>
      <c r="H564" s="18" t="s">
        <v>47</v>
      </c>
      <c r="I564" s="15" t="s">
        <v>2177</v>
      </c>
      <c r="J564" s="32" t="s">
        <v>49</v>
      </c>
      <c r="K564" s="90">
        <f t="shared" si="27"/>
        <v>282</v>
      </c>
      <c r="L564" s="73">
        <v>282</v>
      </c>
      <c r="M564" s="18"/>
      <c r="N564" s="18"/>
      <c r="O564" s="18"/>
      <c r="P564" s="18"/>
      <c r="Q564" s="15" t="s">
        <v>2178</v>
      </c>
      <c r="R564" s="73" t="s">
        <v>2179</v>
      </c>
      <c r="S564" s="43">
        <v>1</v>
      </c>
      <c r="T564" s="77"/>
      <c r="U564" s="43"/>
      <c r="V564" s="67" t="s">
        <v>52</v>
      </c>
      <c r="W564" s="67" t="s">
        <v>52</v>
      </c>
      <c r="X564" s="67" t="s">
        <v>52</v>
      </c>
      <c r="Y564" s="15">
        <v>382</v>
      </c>
      <c r="Z564" s="15">
        <v>1314</v>
      </c>
      <c r="AA564" s="105">
        <v>0.95</v>
      </c>
      <c r="AB564" s="15" t="s">
        <v>124</v>
      </c>
      <c r="AC564" s="15" t="s">
        <v>2180</v>
      </c>
      <c r="AD564" s="187"/>
      <c r="XFC564" s="9"/>
    </row>
    <row r="565" s="2" customFormat="1" ht="96" customHeight="1" spans="1:16383">
      <c r="A565" s="15"/>
      <c r="B565" s="15" t="s">
        <v>2181</v>
      </c>
      <c r="C565" s="15" t="s">
        <v>42</v>
      </c>
      <c r="D565" s="15" t="s">
        <v>43</v>
      </c>
      <c r="E565" s="15" t="s">
        <v>118</v>
      </c>
      <c r="F565" s="15" t="s">
        <v>119</v>
      </c>
      <c r="G565" s="15" t="s">
        <v>601</v>
      </c>
      <c r="H565" s="18" t="s">
        <v>47</v>
      </c>
      <c r="I565" s="15" t="s">
        <v>2182</v>
      </c>
      <c r="J565" s="32" t="s">
        <v>49</v>
      </c>
      <c r="K565" s="90">
        <f t="shared" si="27"/>
        <v>450.1</v>
      </c>
      <c r="L565" s="73">
        <v>450.1</v>
      </c>
      <c r="M565" s="18"/>
      <c r="N565" s="18"/>
      <c r="O565" s="18"/>
      <c r="P565" s="18"/>
      <c r="Q565" s="15" t="s">
        <v>2183</v>
      </c>
      <c r="R565" s="73" t="s">
        <v>2184</v>
      </c>
      <c r="S565" s="43">
        <v>1</v>
      </c>
      <c r="T565" s="77"/>
      <c r="U565" s="43"/>
      <c r="V565" s="67" t="s">
        <v>52</v>
      </c>
      <c r="W565" s="67" t="s">
        <v>52</v>
      </c>
      <c r="X565" s="67" t="s">
        <v>52</v>
      </c>
      <c r="Y565" s="15">
        <v>628</v>
      </c>
      <c r="Z565" s="15">
        <v>2132</v>
      </c>
      <c r="AA565" s="105">
        <v>0.95</v>
      </c>
      <c r="AB565" s="15" t="s">
        <v>124</v>
      </c>
      <c r="AC565" s="15" t="s">
        <v>2180</v>
      </c>
      <c r="AD565" s="187"/>
      <c r="XFC565" s="9"/>
    </row>
    <row r="566" s="2" customFormat="1" ht="96" customHeight="1" spans="1:16383">
      <c r="A566" s="15"/>
      <c r="B566" s="15" t="s">
        <v>2185</v>
      </c>
      <c r="C566" s="15" t="s">
        <v>42</v>
      </c>
      <c r="D566" s="15" t="s">
        <v>43</v>
      </c>
      <c r="E566" s="15" t="s">
        <v>139</v>
      </c>
      <c r="F566" s="15" t="s">
        <v>140</v>
      </c>
      <c r="G566" s="15" t="s">
        <v>2186</v>
      </c>
      <c r="H566" s="18" t="s">
        <v>47</v>
      </c>
      <c r="I566" s="15" t="s">
        <v>2187</v>
      </c>
      <c r="J566" s="32" t="s">
        <v>49</v>
      </c>
      <c r="K566" s="90">
        <f t="shared" si="27"/>
        <v>275.6</v>
      </c>
      <c r="L566" s="73">
        <v>275.6</v>
      </c>
      <c r="M566" s="18"/>
      <c r="N566" s="18"/>
      <c r="O566" s="18"/>
      <c r="P566" s="18"/>
      <c r="Q566" s="15" t="s">
        <v>2188</v>
      </c>
      <c r="R566" s="73" t="s">
        <v>2189</v>
      </c>
      <c r="S566" s="43">
        <v>1</v>
      </c>
      <c r="T566" s="77"/>
      <c r="U566" s="43"/>
      <c r="V566" s="67" t="s">
        <v>52</v>
      </c>
      <c r="W566" s="67" t="s">
        <v>52</v>
      </c>
      <c r="X566" s="67" t="s">
        <v>52</v>
      </c>
      <c r="Y566" s="15">
        <v>281</v>
      </c>
      <c r="Z566" s="15">
        <v>906</v>
      </c>
      <c r="AA566" s="105">
        <v>0.95</v>
      </c>
      <c r="AB566" s="15" t="s">
        <v>124</v>
      </c>
      <c r="AC566" s="15" t="s">
        <v>2180</v>
      </c>
      <c r="AD566" s="187"/>
      <c r="XFC566" s="9"/>
    </row>
    <row r="567" s="2" customFormat="1" ht="96" customHeight="1" spans="1:16383">
      <c r="A567" s="15"/>
      <c r="B567" s="15" t="s">
        <v>2190</v>
      </c>
      <c r="C567" s="15" t="s">
        <v>42</v>
      </c>
      <c r="D567" s="15" t="s">
        <v>43</v>
      </c>
      <c r="E567" s="15" t="s">
        <v>163</v>
      </c>
      <c r="F567" s="15" t="s">
        <v>164</v>
      </c>
      <c r="G567" s="15" t="s">
        <v>171</v>
      </c>
      <c r="H567" s="15" t="s">
        <v>72</v>
      </c>
      <c r="I567" s="15" t="s">
        <v>2191</v>
      </c>
      <c r="J567" s="32" t="s">
        <v>49</v>
      </c>
      <c r="K567" s="90">
        <f t="shared" si="27"/>
        <v>241.4</v>
      </c>
      <c r="L567" s="73">
        <v>241.4</v>
      </c>
      <c r="M567" s="18"/>
      <c r="N567" s="18"/>
      <c r="O567" s="18"/>
      <c r="P567" s="18"/>
      <c r="Q567" s="15" t="s">
        <v>2192</v>
      </c>
      <c r="R567" s="73" t="s">
        <v>2193</v>
      </c>
      <c r="S567" s="43">
        <v>1</v>
      </c>
      <c r="T567" s="77"/>
      <c r="U567" s="43"/>
      <c r="V567" s="67" t="s">
        <v>52</v>
      </c>
      <c r="W567" s="67" t="s">
        <v>52</v>
      </c>
      <c r="X567" s="67" t="s">
        <v>52</v>
      </c>
      <c r="Y567" s="15">
        <v>626</v>
      </c>
      <c r="Z567" s="15">
        <v>2088</v>
      </c>
      <c r="AA567" s="105">
        <v>0.95</v>
      </c>
      <c r="AB567" s="15" t="s">
        <v>124</v>
      </c>
      <c r="AC567" s="15" t="s">
        <v>2180</v>
      </c>
      <c r="AD567" s="187"/>
      <c r="XFC567" s="9"/>
    </row>
    <row r="568" s="4" customFormat="1" ht="93" spans="1:30">
      <c r="A568" s="15"/>
      <c r="B568" s="15" t="s">
        <v>2194</v>
      </c>
      <c r="C568" s="15" t="s">
        <v>42</v>
      </c>
      <c r="D568" s="15" t="s">
        <v>43</v>
      </c>
      <c r="E568" s="15" t="s">
        <v>163</v>
      </c>
      <c r="F568" s="15" t="s">
        <v>164</v>
      </c>
      <c r="G568" s="15" t="s">
        <v>171</v>
      </c>
      <c r="H568" s="15" t="s">
        <v>72</v>
      </c>
      <c r="I568" s="15" t="s">
        <v>2195</v>
      </c>
      <c r="J568" s="32" t="s">
        <v>49</v>
      </c>
      <c r="K568" s="90">
        <f t="shared" si="27"/>
        <v>384</v>
      </c>
      <c r="L568" s="15">
        <v>384</v>
      </c>
      <c r="M568" s="15"/>
      <c r="N568" s="15" t="s">
        <v>52</v>
      </c>
      <c r="O568" s="15" t="s">
        <v>52</v>
      </c>
      <c r="P568" s="15" t="s">
        <v>52</v>
      </c>
      <c r="Q568" s="15" t="s">
        <v>2196</v>
      </c>
      <c r="R568" s="15" t="s">
        <v>2197</v>
      </c>
      <c r="S568" s="43">
        <v>1</v>
      </c>
      <c r="T568" s="43"/>
      <c r="U568" s="15"/>
      <c r="V568" s="67" t="s">
        <v>52</v>
      </c>
      <c r="W568" s="67" t="s">
        <v>52</v>
      </c>
      <c r="X568" s="67" t="s">
        <v>52</v>
      </c>
      <c r="Y568" s="73">
        <v>226</v>
      </c>
      <c r="Z568" s="73">
        <v>695</v>
      </c>
      <c r="AA568" s="105">
        <v>0.95</v>
      </c>
      <c r="AB568" s="15" t="s">
        <v>124</v>
      </c>
      <c r="AC568" s="15" t="s">
        <v>2180</v>
      </c>
      <c r="AD568" s="187"/>
    </row>
    <row r="569" s="2" customFormat="1" ht="96" customHeight="1" spans="1:16383">
      <c r="A569" s="15"/>
      <c r="B569" s="15" t="s">
        <v>2198</v>
      </c>
      <c r="C569" s="15" t="s">
        <v>42</v>
      </c>
      <c r="D569" s="15" t="s">
        <v>43</v>
      </c>
      <c r="E569" s="15" t="s">
        <v>187</v>
      </c>
      <c r="F569" s="15" t="s">
        <v>188</v>
      </c>
      <c r="G569" s="15" t="s">
        <v>2199</v>
      </c>
      <c r="H569" s="18" t="s">
        <v>72</v>
      </c>
      <c r="I569" s="15" t="s">
        <v>2200</v>
      </c>
      <c r="J569" s="32" t="s">
        <v>49</v>
      </c>
      <c r="K569" s="90">
        <f t="shared" si="27"/>
        <v>242</v>
      </c>
      <c r="L569" s="73">
        <v>242</v>
      </c>
      <c r="M569" s="18"/>
      <c r="N569" s="18"/>
      <c r="O569" s="18"/>
      <c r="P569" s="18"/>
      <c r="Q569" s="15" t="s">
        <v>2201</v>
      </c>
      <c r="R569" s="73" t="s">
        <v>2202</v>
      </c>
      <c r="S569" s="43">
        <v>1</v>
      </c>
      <c r="T569" s="77"/>
      <c r="U569" s="43"/>
      <c r="V569" s="67" t="s">
        <v>52</v>
      </c>
      <c r="W569" s="67" t="s">
        <v>52</v>
      </c>
      <c r="X569" s="67" t="s">
        <v>52</v>
      </c>
      <c r="Y569" s="73">
        <v>628</v>
      </c>
      <c r="Z569" s="73">
        <v>1674</v>
      </c>
      <c r="AA569" s="105">
        <v>0.95</v>
      </c>
      <c r="AB569" s="15" t="s">
        <v>124</v>
      </c>
      <c r="AC569" s="15" t="s">
        <v>2180</v>
      </c>
      <c r="AD569" s="187"/>
      <c r="XFC569" s="9"/>
    </row>
    <row r="570" s="2" customFormat="1" ht="96" customHeight="1" spans="1:16383">
      <c r="A570" s="15"/>
      <c r="B570" s="15" t="s">
        <v>2203</v>
      </c>
      <c r="C570" s="15" t="s">
        <v>42</v>
      </c>
      <c r="D570" s="15" t="s">
        <v>43</v>
      </c>
      <c r="E570" s="15" t="s">
        <v>187</v>
      </c>
      <c r="F570" s="15" t="s">
        <v>188</v>
      </c>
      <c r="G570" s="15" t="s">
        <v>201</v>
      </c>
      <c r="H570" s="22" t="s">
        <v>47</v>
      </c>
      <c r="I570" s="15" t="s">
        <v>2204</v>
      </c>
      <c r="J570" s="32" t="s">
        <v>49</v>
      </c>
      <c r="K570" s="90">
        <f t="shared" si="27"/>
        <v>250</v>
      </c>
      <c r="L570" s="73">
        <v>250</v>
      </c>
      <c r="M570" s="18"/>
      <c r="N570" s="18"/>
      <c r="O570" s="18"/>
      <c r="P570" s="18"/>
      <c r="Q570" s="15" t="s">
        <v>2205</v>
      </c>
      <c r="R570" s="73" t="s">
        <v>2206</v>
      </c>
      <c r="S570" s="43">
        <v>1</v>
      </c>
      <c r="T570" s="77"/>
      <c r="U570" s="43"/>
      <c r="V570" s="67" t="s">
        <v>52</v>
      </c>
      <c r="W570" s="67" t="s">
        <v>52</v>
      </c>
      <c r="X570" s="67" t="s">
        <v>52</v>
      </c>
      <c r="Y570" s="73">
        <v>548</v>
      </c>
      <c r="Z570" s="73">
        <v>1246</v>
      </c>
      <c r="AA570" s="105">
        <v>0.95</v>
      </c>
      <c r="AB570" s="15" t="s">
        <v>124</v>
      </c>
      <c r="AC570" s="15" t="s">
        <v>2180</v>
      </c>
      <c r="AD570" s="187"/>
      <c r="XFC570" s="9"/>
    </row>
    <row r="571" s="2" customFormat="1" ht="96" customHeight="1" spans="1:16383">
      <c r="A571" s="15"/>
      <c r="B571" s="28" t="s">
        <v>2207</v>
      </c>
      <c r="C571" s="15" t="s">
        <v>42</v>
      </c>
      <c r="D571" s="15" t="s">
        <v>43</v>
      </c>
      <c r="E571" s="28" t="s">
        <v>228</v>
      </c>
      <c r="F571" s="28" t="s">
        <v>2208</v>
      </c>
      <c r="G571" s="15" t="s">
        <v>230</v>
      </c>
      <c r="H571" s="16" t="s">
        <v>47</v>
      </c>
      <c r="I571" s="15" t="s">
        <v>2209</v>
      </c>
      <c r="J571" s="32" t="s">
        <v>49</v>
      </c>
      <c r="K571" s="90">
        <f t="shared" si="27"/>
        <v>187.4</v>
      </c>
      <c r="L571" s="73">
        <v>187.4</v>
      </c>
      <c r="M571" s="18"/>
      <c r="N571" s="18"/>
      <c r="O571" s="18"/>
      <c r="P571" s="18"/>
      <c r="Q571" s="15" t="s">
        <v>2210</v>
      </c>
      <c r="R571" s="73" t="s">
        <v>2211</v>
      </c>
      <c r="S571" s="43">
        <v>1</v>
      </c>
      <c r="T571" s="77"/>
      <c r="U571" s="43"/>
      <c r="V571" s="67" t="s">
        <v>52</v>
      </c>
      <c r="W571" s="67" t="s">
        <v>52</v>
      </c>
      <c r="X571" s="67" t="s">
        <v>52</v>
      </c>
      <c r="Y571" s="73">
        <v>256</v>
      </c>
      <c r="Z571" s="73">
        <v>846</v>
      </c>
      <c r="AA571" s="105">
        <v>0.95</v>
      </c>
      <c r="AB571" s="15" t="s">
        <v>124</v>
      </c>
      <c r="AC571" s="15" t="s">
        <v>2180</v>
      </c>
      <c r="AD571" s="187"/>
      <c r="XFC571" s="9"/>
    </row>
    <row r="572" s="2" customFormat="1" ht="96" customHeight="1" spans="1:16383">
      <c r="A572" s="15"/>
      <c r="B572" s="15" t="s">
        <v>2212</v>
      </c>
      <c r="C572" s="15" t="s">
        <v>42</v>
      </c>
      <c r="D572" s="15" t="s">
        <v>43</v>
      </c>
      <c r="E572" s="15" t="s">
        <v>783</v>
      </c>
      <c r="F572" s="15" t="s">
        <v>784</v>
      </c>
      <c r="G572" s="15" t="s">
        <v>2213</v>
      </c>
      <c r="H572" s="15" t="s">
        <v>47</v>
      </c>
      <c r="I572" s="15" t="s">
        <v>2214</v>
      </c>
      <c r="J572" s="32" t="s">
        <v>49</v>
      </c>
      <c r="K572" s="90">
        <f t="shared" si="27"/>
        <v>227</v>
      </c>
      <c r="L572" s="73">
        <v>227</v>
      </c>
      <c r="M572" s="18"/>
      <c r="N572" s="18"/>
      <c r="O572" s="18"/>
      <c r="P572" s="18"/>
      <c r="Q572" s="15" t="s">
        <v>2215</v>
      </c>
      <c r="R572" s="73" t="s">
        <v>2216</v>
      </c>
      <c r="S572" s="43">
        <v>1</v>
      </c>
      <c r="T572" s="77"/>
      <c r="U572" s="43"/>
      <c r="V572" s="67" t="s">
        <v>52</v>
      </c>
      <c r="W572" s="67" t="s">
        <v>52</v>
      </c>
      <c r="X572" s="67" t="s">
        <v>52</v>
      </c>
      <c r="Y572" s="15">
        <v>224</v>
      </c>
      <c r="Z572" s="15">
        <v>780</v>
      </c>
      <c r="AA572" s="105">
        <v>0.95</v>
      </c>
      <c r="AB572" s="15" t="s">
        <v>124</v>
      </c>
      <c r="AC572" s="15" t="s">
        <v>2180</v>
      </c>
      <c r="AD572" s="187"/>
      <c r="XFC572" s="9"/>
    </row>
    <row r="573" s="5" customFormat="1" ht="62.1" customHeight="1" spans="1:16383">
      <c r="A573" s="15"/>
      <c r="B573" s="15" t="s">
        <v>2217</v>
      </c>
      <c r="C573" s="73" t="s">
        <v>2218</v>
      </c>
      <c r="D573" s="73" t="s">
        <v>2219</v>
      </c>
      <c r="E573" s="15" t="s">
        <v>783</v>
      </c>
      <c r="F573" s="73" t="s">
        <v>2220</v>
      </c>
      <c r="G573" s="73" t="s">
        <v>2221</v>
      </c>
      <c r="H573" s="73" t="s">
        <v>2222</v>
      </c>
      <c r="I573" s="15" t="s">
        <v>2223</v>
      </c>
      <c r="J573" s="32" t="s">
        <v>49</v>
      </c>
      <c r="K573" s="90">
        <f t="shared" si="27"/>
        <v>414</v>
      </c>
      <c r="L573" s="73">
        <v>414</v>
      </c>
      <c r="M573" s="73"/>
      <c r="N573" s="73" t="s">
        <v>52</v>
      </c>
      <c r="O573" s="73" t="s">
        <v>52</v>
      </c>
      <c r="P573" s="73" t="s">
        <v>52</v>
      </c>
      <c r="Q573" s="15" t="s">
        <v>2224</v>
      </c>
      <c r="R573" s="15" t="s">
        <v>2225</v>
      </c>
      <c r="S573" s="43">
        <v>1</v>
      </c>
      <c r="T573" s="185"/>
      <c r="U573" s="15"/>
      <c r="V573" s="67" t="s">
        <v>52</v>
      </c>
      <c r="W573" s="67" t="s">
        <v>52</v>
      </c>
      <c r="X573" s="67" t="s">
        <v>52</v>
      </c>
      <c r="Y573" s="73">
        <v>224</v>
      </c>
      <c r="Z573" s="73">
        <v>780</v>
      </c>
      <c r="AA573" s="105">
        <v>0.95</v>
      </c>
      <c r="AB573" s="73" t="s">
        <v>2226</v>
      </c>
      <c r="AC573" s="73" t="s">
        <v>2227</v>
      </c>
      <c r="AD573" s="188"/>
      <c r="XFC573" s="4"/>
    </row>
    <row r="574" s="4" customFormat="1" ht="57" customHeight="1" spans="1:30">
      <c r="A574" s="15"/>
      <c r="B574" s="15" t="s">
        <v>2228</v>
      </c>
      <c r="C574" s="15" t="s">
        <v>42</v>
      </c>
      <c r="D574" s="15" t="s">
        <v>43</v>
      </c>
      <c r="E574" s="18" t="s">
        <v>395</v>
      </c>
      <c r="F574" s="15" t="s">
        <v>396</v>
      </c>
      <c r="G574" s="15" t="s">
        <v>403</v>
      </c>
      <c r="H574" s="15" t="s">
        <v>47</v>
      </c>
      <c r="I574" s="15" t="s">
        <v>2229</v>
      </c>
      <c r="J574" s="32" t="s">
        <v>49</v>
      </c>
      <c r="K574" s="90">
        <f t="shared" si="27"/>
        <v>410</v>
      </c>
      <c r="L574" s="15">
        <v>410</v>
      </c>
      <c r="M574" s="15"/>
      <c r="N574" s="15" t="s">
        <v>52</v>
      </c>
      <c r="O574" s="15" t="s">
        <v>52</v>
      </c>
      <c r="P574" s="15" t="s">
        <v>52</v>
      </c>
      <c r="Q574" s="15" t="s">
        <v>2230</v>
      </c>
      <c r="R574" s="15" t="s">
        <v>2229</v>
      </c>
      <c r="S574" s="43">
        <v>1</v>
      </c>
      <c r="T574" s="43"/>
      <c r="U574" s="15"/>
      <c r="V574" s="67" t="s">
        <v>52</v>
      </c>
      <c r="W574" s="67" t="s">
        <v>52</v>
      </c>
      <c r="X574" s="67" t="s">
        <v>52</v>
      </c>
      <c r="Y574" s="15">
        <v>260</v>
      </c>
      <c r="Z574" s="15">
        <v>1150</v>
      </c>
      <c r="AA574" s="105">
        <v>0.95</v>
      </c>
      <c r="AB574" s="15" t="s">
        <v>124</v>
      </c>
      <c r="AC574" s="15" t="s">
        <v>2180</v>
      </c>
      <c r="AD574" s="189"/>
    </row>
    <row r="575" s="2" customFormat="1" ht="96" customHeight="1" spans="1:16383">
      <c r="A575" s="15"/>
      <c r="B575" s="15" t="s">
        <v>2231</v>
      </c>
      <c r="C575" s="15" t="s">
        <v>42</v>
      </c>
      <c r="D575" s="15" t="s">
        <v>43</v>
      </c>
      <c r="E575" s="15" t="s">
        <v>426</v>
      </c>
      <c r="F575" s="15" t="s">
        <v>427</v>
      </c>
      <c r="G575" s="15" t="s">
        <v>2232</v>
      </c>
      <c r="H575" s="22" t="s">
        <v>72</v>
      </c>
      <c r="I575" s="15" t="s">
        <v>2233</v>
      </c>
      <c r="J575" s="32" t="s">
        <v>49</v>
      </c>
      <c r="K575" s="90">
        <f t="shared" si="27"/>
        <v>124</v>
      </c>
      <c r="L575" s="73">
        <v>124</v>
      </c>
      <c r="M575" s="18"/>
      <c r="N575" s="18"/>
      <c r="O575" s="18"/>
      <c r="P575" s="18"/>
      <c r="Q575" s="15" t="s">
        <v>2234</v>
      </c>
      <c r="R575" s="73" t="s">
        <v>2235</v>
      </c>
      <c r="S575" s="43">
        <v>1</v>
      </c>
      <c r="T575" s="77"/>
      <c r="U575" s="43"/>
      <c r="V575" s="67" t="s">
        <v>52</v>
      </c>
      <c r="W575" s="67" t="s">
        <v>52</v>
      </c>
      <c r="X575" s="67" t="s">
        <v>52</v>
      </c>
      <c r="Y575" s="15">
        <v>126</v>
      </c>
      <c r="Z575" s="15">
        <v>370</v>
      </c>
      <c r="AA575" s="105">
        <v>0.95</v>
      </c>
      <c r="AB575" s="15" t="s">
        <v>2180</v>
      </c>
      <c r="AC575" s="15" t="s">
        <v>2180</v>
      </c>
      <c r="AD575" s="187"/>
      <c r="XFC575" s="9"/>
    </row>
    <row r="576" s="6" customFormat="1" ht="57" customHeight="1" spans="1:16383">
      <c r="A576" s="15"/>
      <c r="B576" s="15" t="s">
        <v>2236</v>
      </c>
      <c r="C576" s="15" t="s">
        <v>42</v>
      </c>
      <c r="D576" s="15" t="s">
        <v>43</v>
      </c>
      <c r="E576" s="15" t="s">
        <v>426</v>
      </c>
      <c r="F576" s="15" t="s">
        <v>427</v>
      </c>
      <c r="G576" s="15" t="s">
        <v>440</v>
      </c>
      <c r="H576" s="15" t="s">
        <v>47</v>
      </c>
      <c r="I576" s="15" t="s">
        <v>2237</v>
      </c>
      <c r="J576" s="32" t="s">
        <v>49</v>
      </c>
      <c r="K576" s="90">
        <f t="shared" si="27"/>
        <v>439.2</v>
      </c>
      <c r="L576" s="15">
        <v>439.2</v>
      </c>
      <c r="M576" s="15"/>
      <c r="N576" s="15" t="s">
        <v>52</v>
      </c>
      <c r="O576" s="15" t="s">
        <v>52</v>
      </c>
      <c r="P576" s="15" t="s">
        <v>52</v>
      </c>
      <c r="Q576" s="15" t="s">
        <v>2238</v>
      </c>
      <c r="R576" s="15" t="s">
        <v>2239</v>
      </c>
      <c r="S576" s="43">
        <v>1</v>
      </c>
      <c r="T576" s="43"/>
      <c r="U576" s="15"/>
      <c r="V576" s="67" t="s">
        <v>52</v>
      </c>
      <c r="W576" s="67" t="s">
        <v>52</v>
      </c>
      <c r="X576" s="67" t="s">
        <v>52</v>
      </c>
      <c r="Y576" s="73">
        <v>315</v>
      </c>
      <c r="Z576" s="73">
        <v>958</v>
      </c>
      <c r="AA576" s="105">
        <v>0.95</v>
      </c>
      <c r="AB576" s="15" t="s">
        <v>124</v>
      </c>
      <c r="AC576" s="15" t="s">
        <v>2180</v>
      </c>
      <c r="AD576" s="152"/>
      <c r="XFC576" s="4"/>
    </row>
    <row r="577" s="2" customFormat="1" ht="96" customHeight="1" spans="1:16383">
      <c r="A577" s="15"/>
      <c r="B577" s="15" t="s">
        <v>2240</v>
      </c>
      <c r="C577" s="15" t="s">
        <v>42</v>
      </c>
      <c r="D577" s="15" t="s">
        <v>43</v>
      </c>
      <c r="E577" s="15" t="s">
        <v>2241</v>
      </c>
      <c r="F577" s="15" t="s">
        <v>478</v>
      </c>
      <c r="G577" s="15" t="s">
        <v>527</v>
      </c>
      <c r="H577" s="15" t="s">
        <v>72</v>
      </c>
      <c r="I577" s="15" t="s">
        <v>2242</v>
      </c>
      <c r="J577" s="32" t="s">
        <v>49</v>
      </c>
      <c r="K577" s="90">
        <f t="shared" si="27"/>
        <v>228.1</v>
      </c>
      <c r="L577" s="73">
        <v>228.1</v>
      </c>
      <c r="M577" s="18"/>
      <c r="N577" s="18"/>
      <c r="O577" s="18"/>
      <c r="P577" s="18"/>
      <c r="Q577" s="15" t="s">
        <v>2243</v>
      </c>
      <c r="R577" s="73" t="s">
        <v>2244</v>
      </c>
      <c r="S577" s="43">
        <v>1</v>
      </c>
      <c r="T577" s="77"/>
      <c r="U577" s="43"/>
      <c r="V577" s="67" t="s">
        <v>52</v>
      </c>
      <c r="W577" s="67" t="s">
        <v>52</v>
      </c>
      <c r="X577" s="67" t="s">
        <v>52</v>
      </c>
      <c r="Y577" s="15">
        <v>483</v>
      </c>
      <c r="Z577" s="15">
        <v>1376</v>
      </c>
      <c r="AA577" s="105">
        <v>0.95</v>
      </c>
      <c r="AB577" s="15" t="s">
        <v>2180</v>
      </c>
      <c r="AC577" s="15" t="s">
        <v>2180</v>
      </c>
      <c r="AD577" s="187"/>
      <c r="XFC577" s="9"/>
    </row>
    <row r="578" s="6" customFormat="1" ht="57" customHeight="1" spans="1:16383">
      <c r="A578" s="15"/>
      <c r="B578" s="15" t="s">
        <v>2245</v>
      </c>
      <c r="C578" s="15" t="s">
        <v>42</v>
      </c>
      <c r="D578" s="15" t="s">
        <v>43</v>
      </c>
      <c r="E578" s="15" t="s">
        <v>2241</v>
      </c>
      <c r="F578" s="15" t="s">
        <v>478</v>
      </c>
      <c r="G578" s="15" t="s">
        <v>483</v>
      </c>
      <c r="H578" s="15" t="s">
        <v>47</v>
      </c>
      <c r="I578" s="15" t="s">
        <v>2246</v>
      </c>
      <c r="J578" s="32" t="s">
        <v>49</v>
      </c>
      <c r="K578" s="90">
        <f t="shared" si="27"/>
        <v>370.3</v>
      </c>
      <c r="L578" s="15">
        <v>370.3</v>
      </c>
      <c r="M578" s="15"/>
      <c r="N578" s="15" t="s">
        <v>52</v>
      </c>
      <c r="O578" s="15" t="s">
        <v>52</v>
      </c>
      <c r="P578" s="15" t="s">
        <v>52</v>
      </c>
      <c r="Q578" s="15" t="s">
        <v>2247</v>
      </c>
      <c r="R578" s="15" t="s">
        <v>2248</v>
      </c>
      <c r="S578" s="43">
        <v>1</v>
      </c>
      <c r="T578" s="43"/>
      <c r="U578" s="15"/>
      <c r="V578" s="67" t="s">
        <v>52</v>
      </c>
      <c r="W578" s="67" t="s">
        <v>52</v>
      </c>
      <c r="X578" s="67" t="s">
        <v>52</v>
      </c>
      <c r="Y578" s="73">
        <v>202</v>
      </c>
      <c r="Z578" s="73">
        <v>791</v>
      </c>
      <c r="AA578" s="105">
        <v>0.95</v>
      </c>
      <c r="AB578" s="15" t="s">
        <v>124</v>
      </c>
      <c r="AC578" s="15" t="s">
        <v>2180</v>
      </c>
      <c r="AD578" s="152"/>
      <c r="XFC578" s="4"/>
    </row>
    <row r="579" s="2" customFormat="1" ht="96" customHeight="1" spans="1:16383">
      <c r="A579" s="15"/>
      <c r="B579" s="15" t="s">
        <v>2249</v>
      </c>
      <c r="C579" s="15" t="s">
        <v>42</v>
      </c>
      <c r="D579" s="15" t="s">
        <v>43</v>
      </c>
      <c r="E579" s="15" t="s">
        <v>536</v>
      </c>
      <c r="F579" s="15" t="s">
        <v>537</v>
      </c>
      <c r="G579" s="15" t="s">
        <v>542</v>
      </c>
      <c r="H579" s="25" t="s">
        <v>47</v>
      </c>
      <c r="I579" s="15" t="s">
        <v>2250</v>
      </c>
      <c r="J579" s="32" t="s">
        <v>49</v>
      </c>
      <c r="K579" s="90">
        <f t="shared" si="27"/>
        <v>324.1</v>
      </c>
      <c r="L579" s="73">
        <v>324.1</v>
      </c>
      <c r="M579" s="18"/>
      <c r="N579" s="18"/>
      <c r="O579" s="18"/>
      <c r="P579" s="18"/>
      <c r="Q579" s="15" t="s">
        <v>2251</v>
      </c>
      <c r="R579" s="73" t="s">
        <v>2252</v>
      </c>
      <c r="S579" s="43">
        <v>1</v>
      </c>
      <c r="T579" s="77"/>
      <c r="U579" s="43"/>
      <c r="V579" s="67" t="s">
        <v>52</v>
      </c>
      <c r="W579" s="67" t="s">
        <v>52</v>
      </c>
      <c r="X579" s="67" t="s">
        <v>52</v>
      </c>
      <c r="Y579" s="15">
        <v>278</v>
      </c>
      <c r="Z579" s="15">
        <v>924</v>
      </c>
      <c r="AA579" s="105">
        <v>0.95</v>
      </c>
      <c r="AB579" s="15" t="s">
        <v>2180</v>
      </c>
      <c r="AC579" s="15" t="s">
        <v>2180</v>
      </c>
      <c r="AD579" s="187"/>
      <c r="XFC579" s="9"/>
    </row>
    <row r="580" s="2" customFormat="1" ht="96" customHeight="1" spans="1:16383">
      <c r="A580" s="15"/>
      <c r="B580" s="15" t="s">
        <v>2253</v>
      </c>
      <c r="C580" s="15" t="s">
        <v>42</v>
      </c>
      <c r="D580" s="15" t="s">
        <v>43</v>
      </c>
      <c r="E580" s="15" t="s">
        <v>610</v>
      </c>
      <c r="F580" s="15" t="s">
        <v>611</v>
      </c>
      <c r="G580" s="15" t="s">
        <v>2254</v>
      </c>
      <c r="H580" s="22" t="s">
        <v>47</v>
      </c>
      <c r="I580" s="15" t="s">
        <v>2255</v>
      </c>
      <c r="J580" s="32" t="s">
        <v>49</v>
      </c>
      <c r="K580" s="90">
        <f t="shared" si="27"/>
        <v>127</v>
      </c>
      <c r="L580" s="73">
        <v>127</v>
      </c>
      <c r="M580" s="18"/>
      <c r="N580" s="18"/>
      <c r="O580" s="18"/>
      <c r="P580" s="18"/>
      <c r="Q580" s="15" t="s">
        <v>2256</v>
      </c>
      <c r="R580" s="73" t="s">
        <v>2257</v>
      </c>
      <c r="S580" s="43">
        <v>1</v>
      </c>
      <c r="T580" s="77"/>
      <c r="U580" s="43"/>
      <c r="V580" s="67" t="s">
        <v>52</v>
      </c>
      <c r="W580" s="67" t="s">
        <v>52</v>
      </c>
      <c r="X580" s="67" t="s">
        <v>52</v>
      </c>
      <c r="Y580" s="15">
        <v>135</v>
      </c>
      <c r="Z580" s="15">
        <v>361</v>
      </c>
      <c r="AA580" s="105">
        <v>0.95</v>
      </c>
      <c r="AB580" s="15" t="s">
        <v>2180</v>
      </c>
      <c r="AC580" s="15" t="s">
        <v>2180</v>
      </c>
      <c r="AD580" s="187"/>
      <c r="XFC580" s="9"/>
    </row>
    <row r="581" s="4" customFormat="1" ht="57" customHeight="1" spans="1:30">
      <c r="A581" s="15"/>
      <c r="B581" s="15" t="s">
        <v>2258</v>
      </c>
      <c r="C581" s="15" t="s">
        <v>42</v>
      </c>
      <c r="D581" s="15" t="s">
        <v>43</v>
      </c>
      <c r="E581" s="96" t="s">
        <v>1584</v>
      </c>
      <c r="F581" s="15" t="s">
        <v>611</v>
      </c>
      <c r="G581" s="15" t="s">
        <v>2259</v>
      </c>
      <c r="H581" s="22" t="s">
        <v>72</v>
      </c>
      <c r="I581" s="15" t="s">
        <v>2260</v>
      </c>
      <c r="J581" s="32" t="s">
        <v>49</v>
      </c>
      <c r="K581" s="90">
        <f t="shared" si="27"/>
        <v>433</v>
      </c>
      <c r="L581" s="15">
        <v>433</v>
      </c>
      <c r="M581" s="15"/>
      <c r="N581" s="15" t="s">
        <v>52</v>
      </c>
      <c r="O581" s="15" t="s">
        <v>52</v>
      </c>
      <c r="P581" s="15" t="s">
        <v>52</v>
      </c>
      <c r="Q581" s="15" t="s">
        <v>2261</v>
      </c>
      <c r="R581" s="15" t="s">
        <v>2262</v>
      </c>
      <c r="S581" s="43">
        <v>1</v>
      </c>
      <c r="T581" s="43"/>
      <c r="U581" s="15"/>
      <c r="V581" s="67" t="s">
        <v>52</v>
      </c>
      <c r="W581" s="67" t="s">
        <v>52</v>
      </c>
      <c r="X581" s="67" t="s">
        <v>52</v>
      </c>
      <c r="Y581" s="73">
        <v>325</v>
      </c>
      <c r="Z581" s="73">
        <v>976</v>
      </c>
      <c r="AA581" s="105">
        <v>0.95</v>
      </c>
      <c r="AB581" s="15" t="s">
        <v>124</v>
      </c>
      <c r="AC581" s="15" t="s">
        <v>2180</v>
      </c>
      <c r="AD581" s="189"/>
    </row>
    <row r="582" s="2" customFormat="1" ht="96" customHeight="1" spans="1:16383">
      <c r="A582" s="15"/>
      <c r="B582" s="15" t="s">
        <v>2263</v>
      </c>
      <c r="C582" s="15" t="s">
        <v>42</v>
      </c>
      <c r="D582" s="15" t="s">
        <v>43</v>
      </c>
      <c r="E582" s="15" t="s">
        <v>660</v>
      </c>
      <c r="F582" s="15" t="s">
        <v>661</v>
      </c>
      <c r="G582" s="15" t="s">
        <v>688</v>
      </c>
      <c r="H582" s="15" t="s">
        <v>72</v>
      </c>
      <c r="I582" s="15" t="s">
        <v>2264</v>
      </c>
      <c r="J582" s="32" t="s">
        <v>49</v>
      </c>
      <c r="K582" s="90">
        <f t="shared" si="27"/>
        <v>251</v>
      </c>
      <c r="L582" s="73">
        <v>251</v>
      </c>
      <c r="M582" s="18"/>
      <c r="N582" s="18"/>
      <c r="O582" s="18"/>
      <c r="P582" s="18"/>
      <c r="Q582" s="15" t="s">
        <v>2265</v>
      </c>
      <c r="R582" s="73" t="s">
        <v>2266</v>
      </c>
      <c r="S582" s="43">
        <v>1</v>
      </c>
      <c r="T582" s="77"/>
      <c r="U582" s="43"/>
      <c r="V582" s="67" t="s">
        <v>52</v>
      </c>
      <c r="W582" s="67" t="s">
        <v>52</v>
      </c>
      <c r="X582" s="67" t="s">
        <v>52</v>
      </c>
      <c r="Y582" s="15">
        <v>210</v>
      </c>
      <c r="Z582" s="15">
        <v>836</v>
      </c>
      <c r="AA582" s="105">
        <v>0.95</v>
      </c>
      <c r="AB582" s="15" t="s">
        <v>2180</v>
      </c>
      <c r="AC582" s="15" t="s">
        <v>2180</v>
      </c>
      <c r="AD582" s="187"/>
      <c r="XFC582" s="9"/>
    </row>
    <row r="583" s="6" customFormat="1" ht="57" customHeight="1" spans="1:16383">
      <c r="A583" s="15"/>
      <c r="B583" s="15" t="s">
        <v>2267</v>
      </c>
      <c r="C583" s="15" t="s">
        <v>42</v>
      </c>
      <c r="D583" s="15" t="s">
        <v>43</v>
      </c>
      <c r="E583" s="67" t="s">
        <v>756</v>
      </c>
      <c r="F583" s="15" t="s">
        <v>661</v>
      </c>
      <c r="G583" s="15" t="s">
        <v>2268</v>
      </c>
      <c r="H583" s="15" t="s">
        <v>47</v>
      </c>
      <c r="I583" s="15" t="s">
        <v>2269</v>
      </c>
      <c r="J583" s="32" t="s">
        <v>49</v>
      </c>
      <c r="K583" s="90">
        <f t="shared" si="27"/>
        <v>439.5</v>
      </c>
      <c r="L583" s="15">
        <v>439.5</v>
      </c>
      <c r="M583" s="15"/>
      <c r="N583" s="15" t="s">
        <v>52</v>
      </c>
      <c r="O583" s="15" t="s">
        <v>52</v>
      </c>
      <c r="P583" s="15" t="s">
        <v>52</v>
      </c>
      <c r="Q583" s="15" t="s">
        <v>2270</v>
      </c>
      <c r="R583" s="15" t="s">
        <v>2271</v>
      </c>
      <c r="S583" s="43">
        <v>1</v>
      </c>
      <c r="T583" s="43"/>
      <c r="U583" s="15"/>
      <c r="V583" s="67" t="s">
        <v>52</v>
      </c>
      <c r="W583" s="67" t="s">
        <v>52</v>
      </c>
      <c r="X583" s="67" t="s">
        <v>52</v>
      </c>
      <c r="Y583" s="73">
        <v>412</v>
      </c>
      <c r="Z583" s="73">
        <v>1414</v>
      </c>
      <c r="AA583" s="105">
        <v>0.95</v>
      </c>
      <c r="AB583" s="15" t="s">
        <v>124</v>
      </c>
      <c r="AC583" s="15" t="s">
        <v>2180</v>
      </c>
      <c r="AD583" s="152"/>
      <c r="XFC583" s="4"/>
    </row>
    <row r="584" s="2" customFormat="1" ht="96" customHeight="1" spans="1:16383">
      <c r="A584" s="15"/>
      <c r="B584" s="15" t="s">
        <v>2272</v>
      </c>
      <c r="C584" s="15" t="s">
        <v>42</v>
      </c>
      <c r="D584" s="15" t="s">
        <v>43</v>
      </c>
      <c r="E584" s="15" t="s">
        <v>696</v>
      </c>
      <c r="F584" s="15" t="s">
        <v>697</v>
      </c>
      <c r="G584" s="15" t="s">
        <v>2273</v>
      </c>
      <c r="H584" s="16" t="s">
        <v>72</v>
      </c>
      <c r="I584" s="73" t="s">
        <v>2274</v>
      </c>
      <c r="J584" s="32" t="s">
        <v>49</v>
      </c>
      <c r="K584" s="90">
        <f t="shared" si="27"/>
        <v>190.3</v>
      </c>
      <c r="L584" s="73">
        <v>190.3</v>
      </c>
      <c r="M584" s="18"/>
      <c r="N584" s="18"/>
      <c r="O584" s="18"/>
      <c r="P584" s="18"/>
      <c r="Q584" s="73" t="s">
        <v>2275</v>
      </c>
      <c r="R584" s="73" t="s">
        <v>2276</v>
      </c>
      <c r="S584" s="43">
        <v>1</v>
      </c>
      <c r="T584" s="77"/>
      <c r="U584" s="43"/>
      <c r="V584" s="67" t="s">
        <v>52</v>
      </c>
      <c r="W584" s="67" t="s">
        <v>52</v>
      </c>
      <c r="X584" s="67" t="s">
        <v>52</v>
      </c>
      <c r="Y584" s="73">
        <v>191</v>
      </c>
      <c r="Z584" s="73">
        <v>624</v>
      </c>
      <c r="AA584" s="105">
        <v>0.95</v>
      </c>
      <c r="AB584" s="15" t="s">
        <v>124</v>
      </c>
      <c r="AC584" s="15" t="s">
        <v>2180</v>
      </c>
      <c r="AD584" s="187"/>
      <c r="XFC584" s="9"/>
    </row>
    <row r="585" s="4" customFormat="1" ht="57" customHeight="1" spans="1:16384">
      <c r="A585" s="15"/>
      <c r="B585" s="15" t="s">
        <v>2277</v>
      </c>
      <c r="C585" s="15" t="s">
        <v>42</v>
      </c>
      <c r="D585" s="15" t="s">
        <v>43</v>
      </c>
      <c r="E585" s="67" t="s">
        <v>1717</v>
      </c>
      <c r="F585" s="15" t="s">
        <v>697</v>
      </c>
      <c r="G585" s="15" t="s">
        <v>2278</v>
      </c>
      <c r="H585" s="15" t="s">
        <v>72</v>
      </c>
      <c r="I585" s="15" t="s">
        <v>2279</v>
      </c>
      <c r="J585" s="32" t="s">
        <v>49</v>
      </c>
      <c r="K585" s="90">
        <f t="shared" si="27"/>
        <v>410</v>
      </c>
      <c r="L585" s="15">
        <v>410</v>
      </c>
      <c r="M585" s="15"/>
      <c r="N585" s="15" t="s">
        <v>52</v>
      </c>
      <c r="O585" s="15" t="s">
        <v>52</v>
      </c>
      <c r="P585" s="15" t="s">
        <v>52</v>
      </c>
      <c r="Q585" s="15" t="s">
        <v>2280</v>
      </c>
      <c r="R585" s="15" t="s">
        <v>2281</v>
      </c>
      <c r="S585" s="43">
        <v>1</v>
      </c>
      <c r="T585" s="43"/>
      <c r="U585" s="15"/>
      <c r="V585" s="67" t="s">
        <v>52</v>
      </c>
      <c r="W585" s="67" t="s">
        <v>52</v>
      </c>
      <c r="X585" s="67" t="s">
        <v>52</v>
      </c>
      <c r="Y585" s="73">
        <v>419</v>
      </c>
      <c r="Z585" s="73">
        <v>1539</v>
      </c>
      <c r="AA585" s="105">
        <v>0.95</v>
      </c>
      <c r="AB585" s="15" t="s">
        <v>124</v>
      </c>
      <c r="AC585" s="15" t="s">
        <v>2180</v>
      </c>
      <c r="AD585" s="28" t="s">
        <v>359</v>
      </c>
      <c r="XFD585" s="9"/>
    </row>
    <row r="586" s="1" customFormat="1" ht="50.1" customHeight="1" spans="1:30">
      <c r="A586" s="15" t="s">
        <v>2282</v>
      </c>
      <c r="B586" s="73"/>
      <c r="C586" s="15"/>
      <c r="D586" s="15"/>
      <c r="E586" s="15"/>
      <c r="F586" s="73"/>
      <c r="G586" s="73"/>
      <c r="H586" s="77"/>
      <c r="I586" s="73"/>
      <c r="J586" s="15"/>
      <c r="K586" s="27">
        <f t="shared" si="27"/>
        <v>2207</v>
      </c>
      <c r="L586" s="27">
        <f>L587+L588</f>
        <v>2207</v>
      </c>
      <c r="M586" s="98">
        <v>0</v>
      </c>
      <c r="N586" s="98">
        <v>0</v>
      </c>
      <c r="O586" s="98">
        <v>0</v>
      </c>
      <c r="P586" s="98">
        <v>0</v>
      </c>
      <c r="Q586" s="73"/>
      <c r="R586" s="73"/>
      <c r="S586" s="68"/>
      <c r="T586" s="77"/>
      <c r="U586" s="68"/>
      <c r="V586" s="67"/>
      <c r="W586" s="67"/>
      <c r="X586" s="67"/>
      <c r="Y586" s="15"/>
      <c r="Z586" s="15"/>
      <c r="AA586" s="186"/>
      <c r="AB586" s="15"/>
      <c r="AC586" s="15"/>
      <c r="AD586" s="182"/>
    </row>
    <row r="587" s="1" customFormat="1" ht="144.95" customHeight="1" spans="1:16384">
      <c r="A587" s="74"/>
      <c r="B587" s="67" t="s">
        <v>2283</v>
      </c>
      <c r="C587" s="67" t="s">
        <v>1876</v>
      </c>
      <c r="D587" s="67" t="s">
        <v>814</v>
      </c>
      <c r="E587" s="67" t="s">
        <v>1717</v>
      </c>
      <c r="F587" s="67" t="s">
        <v>1718</v>
      </c>
      <c r="G587" s="83" t="s">
        <v>2284</v>
      </c>
      <c r="H587" s="67" t="s">
        <v>52</v>
      </c>
      <c r="I587" s="67" t="s">
        <v>2285</v>
      </c>
      <c r="J587" s="67" t="s">
        <v>819</v>
      </c>
      <c r="K587" s="18">
        <f t="shared" ref="K587:K592" si="30">L587+M587+N587+O587+P587</f>
        <v>457</v>
      </c>
      <c r="L587" s="26">
        <v>457</v>
      </c>
      <c r="M587" s="26"/>
      <c r="N587" s="89"/>
      <c r="O587" s="89"/>
      <c r="P587" s="89"/>
      <c r="Q587" s="67" t="s">
        <v>2285</v>
      </c>
      <c r="R587" s="67" t="s">
        <v>2285</v>
      </c>
      <c r="S587" s="68">
        <v>1</v>
      </c>
      <c r="T587" s="67" t="s">
        <v>52</v>
      </c>
      <c r="U587" s="68">
        <v>1</v>
      </c>
      <c r="V587" s="67" t="s">
        <v>52</v>
      </c>
      <c r="W587" s="67" t="s">
        <v>52</v>
      </c>
      <c r="X587" s="67" t="s">
        <v>52</v>
      </c>
      <c r="Y587" s="78">
        <v>416</v>
      </c>
      <c r="Z587" s="78">
        <v>1044</v>
      </c>
      <c r="AA587" s="106">
        <v>0.95</v>
      </c>
      <c r="AB587" s="67" t="s">
        <v>2133</v>
      </c>
      <c r="AC587" s="67" t="s">
        <v>2286</v>
      </c>
      <c r="AD587" s="118"/>
      <c r="XFC587" s="9"/>
      <c r="XFD587" s="9"/>
    </row>
    <row r="588" s="1" customFormat="1" ht="50.1" customHeight="1" spans="1:16383">
      <c r="A588" s="15"/>
      <c r="B588" s="73" t="s">
        <v>2287</v>
      </c>
      <c r="C588" s="15" t="s">
        <v>42</v>
      </c>
      <c r="D588" s="15" t="s">
        <v>43</v>
      </c>
      <c r="E588" s="15" t="s">
        <v>660</v>
      </c>
      <c r="F588" s="59" t="s">
        <v>2288</v>
      </c>
      <c r="G588" s="73" t="s">
        <v>2289</v>
      </c>
      <c r="H588" s="77" t="s">
        <v>52</v>
      </c>
      <c r="I588" s="73" t="s">
        <v>2290</v>
      </c>
      <c r="J588" s="15" t="s">
        <v>49</v>
      </c>
      <c r="K588" s="18">
        <f t="shared" si="30"/>
        <v>1750</v>
      </c>
      <c r="L588" s="73">
        <v>1750</v>
      </c>
      <c r="M588" s="90"/>
      <c r="N588" s="90"/>
      <c r="O588" s="90"/>
      <c r="P588" s="90"/>
      <c r="Q588" s="73" t="s">
        <v>2290</v>
      </c>
      <c r="R588" s="73" t="s">
        <v>2290</v>
      </c>
      <c r="S588" s="68">
        <v>1</v>
      </c>
      <c r="T588" s="77" t="s">
        <v>52</v>
      </c>
      <c r="U588" s="77" t="s">
        <v>52</v>
      </c>
      <c r="V588" s="67" t="s">
        <v>52</v>
      </c>
      <c r="W588" s="67" t="s">
        <v>52</v>
      </c>
      <c r="X588" s="67" t="s">
        <v>52</v>
      </c>
      <c r="Y588" s="15">
        <v>629</v>
      </c>
      <c r="Z588" s="15">
        <v>1356</v>
      </c>
      <c r="AA588" s="193">
        <v>1</v>
      </c>
      <c r="AB588" s="15" t="s">
        <v>130</v>
      </c>
      <c r="AC588" s="15" t="s">
        <v>2291</v>
      </c>
      <c r="AD588" s="182"/>
      <c r="XFC588" s="9"/>
    </row>
    <row r="589" s="1" customFormat="1" ht="30" customHeight="1" spans="1:30">
      <c r="A589" s="12" t="s">
        <v>2292</v>
      </c>
      <c r="B589" s="12"/>
      <c r="C589" s="12"/>
      <c r="D589" s="12"/>
      <c r="E589" s="13"/>
      <c r="F589" s="13"/>
      <c r="G589" s="14"/>
      <c r="H589" s="12"/>
      <c r="I589" s="12"/>
      <c r="J589" s="12"/>
      <c r="K589" s="27">
        <f>SUM(L589:P589)</f>
        <v>840</v>
      </c>
      <c r="L589" s="27">
        <f t="shared" ref="L589:P589" si="31">L590</f>
        <v>840</v>
      </c>
      <c r="M589" s="27">
        <f t="shared" si="31"/>
        <v>0</v>
      </c>
      <c r="N589" s="27">
        <f t="shared" si="31"/>
        <v>0</v>
      </c>
      <c r="O589" s="27">
        <f t="shared" si="31"/>
        <v>0</v>
      </c>
      <c r="P589" s="27">
        <f t="shared" si="31"/>
        <v>0</v>
      </c>
      <c r="Q589" s="26"/>
      <c r="R589" s="26"/>
      <c r="S589" s="34"/>
      <c r="T589" s="34"/>
      <c r="U589" s="34"/>
      <c r="V589" s="34"/>
      <c r="W589" s="34"/>
      <c r="X589" s="25"/>
      <c r="Y589" s="25"/>
      <c r="Z589" s="25"/>
      <c r="AA589" s="25"/>
      <c r="AB589" s="15"/>
      <c r="AC589" s="15"/>
      <c r="AD589" s="52"/>
    </row>
    <row r="590" s="1" customFormat="1" ht="62" spans="1:30">
      <c r="A590" s="77"/>
      <c r="B590" s="77" t="s">
        <v>2293</v>
      </c>
      <c r="C590" s="77" t="s">
        <v>42</v>
      </c>
      <c r="D590" s="77" t="s">
        <v>2294</v>
      </c>
      <c r="E590" s="15" t="s">
        <v>2295</v>
      </c>
      <c r="F590" s="15" t="s">
        <v>2296</v>
      </c>
      <c r="G590" s="77" t="s">
        <v>52</v>
      </c>
      <c r="H590" s="77" t="s">
        <v>52</v>
      </c>
      <c r="I590" s="77" t="s">
        <v>2297</v>
      </c>
      <c r="J590" s="32" t="s">
        <v>2298</v>
      </c>
      <c r="K590" s="86">
        <v>840</v>
      </c>
      <c r="L590" s="86">
        <v>840</v>
      </c>
      <c r="M590" s="86"/>
      <c r="N590" s="86"/>
      <c r="O590" s="86"/>
      <c r="P590" s="86"/>
      <c r="Q590" s="15" t="s">
        <v>2299</v>
      </c>
      <c r="R590" s="15" t="s">
        <v>2300</v>
      </c>
      <c r="S590" s="192">
        <v>1</v>
      </c>
      <c r="T590" s="77" t="s">
        <v>2301</v>
      </c>
      <c r="U590" s="77" t="s">
        <v>52</v>
      </c>
      <c r="V590" s="77" t="s">
        <v>52</v>
      </c>
      <c r="W590" s="77" t="s">
        <v>52</v>
      </c>
      <c r="X590" s="77" t="s">
        <v>52</v>
      </c>
      <c r="Y590" s="77" t="s">
        <v>52</v>
      </c>
      <c r="Z590" s="77">
        <v>2800</v>
      </c>
      <c r="AA590" s="192">
        <v>1</v>
      </c>
      <c r="AB590" s="15" t="s">
        <v>2302</v>
      </c>
      <c r="AC590" s="15" t="s">
        <v>2303</v>
      </c>
      <c r="AD590" s="77"/>
    </row>
    <row r="591" s="1" customFormat="1" ht="30" customHeight="1" spans="1:30">
      <c r="A591" s="12" t="s">
        <v>2304</v>
      </c>
      <c r="B591" s="58"/>
      <c r="C591" s="15"/>
      <c r="D591" s="15"/>
      <c r="E591" s="15"/>
      <c r="F591" s="15"/>
      <c r="G591" s="58"/>
      <c r="H591" s="58"/>
      <c r="I591" s="15"/>
      <c r="J591" s="30"/>
      <c r="K591" s="27">
        <f>SUM(L591:P591)</f>
        <v>3570</v>
      </c>
      <c r="L591" s="27">
        <f>L592+L593</f>
        <v>3570</v>
      </c>
      <c r="M591" s="27">
        <f t="shared" ref="M591:P591" si="32">M592</f>
        <v>0</v>
      </c>
      <c r="N591" s="27">
        <f t="shared" si="32"/>
        <v>0</v>
      </c>
      <c r="O591" s="27">
        <f t="shared" si="32"/>
        <v>0</v>
      </c>
      <c r="P591" s="27">
        <f t="shared" si="32"/>
        <v>0</v>
      </c>
      <c r="Q591" s="25"/>
      <c r="R591" s="15"/>
      <c r="S591" s="44"/>
      <c r="T591" s="25"/>
      <c r="U591" s="44"/>
      <c r="V591" s="25"/>
      <c r="W591" s="25"/>
      <c r="X591" s="25"/>
      <c r="Y591" s="15"/>
      <c r="Z591" s="15"/>
      <c r="AA591" s="25"/>
      <c r="AB591" s="15"/>
      <c r="AC591" s="15"/>
      <c r="AD591" s="53"/>
    </row>
    <row r="592" s="1" customFormat="1" ht="93" spans="1:30">
      <c r="A592" s="15"/>
      <c r="B592" s="15" t="s">
        <v>2305</v>
      </c>
      <c r="C592" s="15" t="s">
        <v>42</v>
      </c>
      <c r="D592" s="15" t="s">
        <v>2306</v>
      </c>
      <c r="E592" s="15" t="s">
        <v>2307</v>
      </c>
      <c r="F592" s="15" t="s">
        <v>2296</v>
      </c>
      <c r="G592" s="58" t="s">
        <v>52</v>
      </c>
      <c r="H592" s="58" t="s">
        <v>52</v>
      </c>
      <c r="I592" s="191" t="s">
        <v>2308</v>
      </c>
      <c r="J592" s="32" t="s">
        <v>2298</v>
      </c>
      <c r="K592" s="86">
        <f t="shared" si="30"/>
        <v>3500</v>
      </c>
      <c r="L592" s="86">
        <v>3500</v>
      </c>
      <c r="M592" s="18"/>
      <c r="N592" s="18"/>
      <c r="O592" s="18"/>
      <c r="P592" s="18"/>
      <c r="Q592" s="25" t="s">
        <v>2309</v>
      </c>
      <c r="R592" s="25" t="s">
        <v>2310</v>
      </c>
      <c r="S592" s="44" t="s">
        <v>2311</v>
      </c>
      <c r="T592" s="25" t="s">
        <v>2312</v>
      </c>
      <c r="U592" s="44" t="s">
        <v>52</v>
      </c>
      <c r="V592" s="25" t="s">
        <v>2313</v>
      </c>
      <c r="W592" s="25" t="s">
        <v>52</v>
      </c>
      <c r="X592" s="25" t="s">
        <v>52</v>
      </c>
      <c r="Y592" s="57" t="s">
        <v>52</v>
      </c>
      <c r="Z592" s="15">
        <v>5000</v>
      </c>
      <c r="AA592" s="44">
        <v>1</v>
      </c>
      <c r="AB592" s="15" t="s">
        <v>2314</v>
      </c>
      <c r="AC592" s="15" t="s">
        <v>2315</v>
      </c>
      <c r="AD592" s="53"/>
    </row>
    <row r="593" s="1" customFormat="1" ht="93" spans="1:16383">
      <c r="A593" s="15"/>
      <c r="B593" s="15" t="s">
        <v>2316</v>
      </c>
      <c r="C593" s="15" t="s">
        <v>42</v>
      </c>
      <c r="D593" s="15" t="s">
        <v>2306</v>
      </c>
      <c r="E593" s="15" t="s">
        <v>2307</v>
      </c>
      <c r="F593" s="15" t="s">
        <v>2296</v>
      </c>
      <c r="G593" s="15" t="s">
        <v>52</v>
      </c>
      <c r="H593" s="15" t="s">
        <v>52</v>
      </c>
      <c r="I593" s="15" t="s">
        <v>2317</v>
      </c>
      <c r="J593" s="32" t="s">
        <v>2298</v>
      </c>
      <c r="K593" s="15">
        <v>70</v>
      </c>
      <c r="L593" s="15">
        <v>70</v>
      </c>
      <c r="M593" s="15" t="s">
        <v>52</v>
      </c>
      <c r="N593" s="15" t="s">
        <v>52</v>
      </c>
      <c r="O593" s="15" t="s">
        <v>52</v>
      </c>
      <c r="P593" s="15" t="s">
        <v>52</v>
      </c>
      <c r="Q593" s="15" t="s">
        <v>2318</v>
      </c>
      <c r="R593" s="15" t="s">
        <v>2319</v>
      </c>
      <c r="S593" s="15" t="s">
        <v>2320</v>
      </c>
      <c r="T593" s="15" t="s">
        <v>52</v>
      </c>
      <c r="U593" s="15" t="s">
        <v>52</v>
      </c>
      <c r="V593" s="15" t="s">
        <v>2321</v>
      </c>
      <c r="W593" s="15" t="s">
        <v>52</v>
      </c>
      <c r="X593" s="15" t="s">
        <v>52</v>
      </c>
      <c r="Y593" s="15" t="s">
        <v>52</v>
      </c>
      <c r="Z593" s="15">
        <v>1000</v>
      </c>
      <c r="AA593" s="43">
        <v>1</v>
      </c>
      <c r="AB593" s="15" t="s">
        <v>2314</v>
      </c>
      <c r="AC593" s="28" t="s">
        <v>2322</v>
      </c>
      <c r="AD593" s="15"/>
      <c r="XFC593" s="9"/>
    </row>
    <row r="594" s="1" customFormat="1" ht="33" customHeight="1" spans="1:30">
      <c r="A594" s="12" t="s">
        <v>2323</v>
      </c>
      <c r="B594" s="58"/>
      <c r="C594" s="15"/>
      <c r="D594" s="15"/>
      <c r="E594" s="15"/>
      <c r="F594" s="15"/>
      <c r="G594" s="58"/>
      <c r="H594" s="58"/>
      <c r="I594" s="15"/>
      <c r="J594" s="32"/>
      <c r="K594" s="27">
        <f t="shared" ref="K594:P594" si="33">K595</f>
        <v>616</v>
      </c>
      <c r="L594" s="27">
        <f t="shared" si="33"/>
        <v>616</v>
      </c>
      <c r="M594" s="27">
        <f t="shared" si="33"/>
        <v>0</v>
      </c>
      <c r="N594" s="27">
        <f t="shared" si="33"/>
        <v>0</v>
      </c>
      <c r="O594" s="27">
        <f t="shared" si="33"/>
        <v>0</v>
      </c>
      <c r="P594" s="27">
        <f t="shared" si="33"/>
        <v>0</v>
      </c>
      <c r="Q594" s="25"/>
      <c r="R594" s="15"/>
      <c r="S594" s="44"/>
      <c r="T594" s="25"/>
      <c r="U594" s="44"/>
      <c r="V594" s="34"/>
      <c r="W594" s="25"/>
      <c r="X594" s="25"/>
      <c r="Y594" s="55"/>
      <c r="Z594" s="55"/>
      <c r="AA594" s="44"/>
      <c r="AB594" s="15"/>
      <c r="AC594" s="15"/>
      <c r="AD594" s="53"/>
    </row>
    <row r="595" s="1" customFormat="1" ht="46.5" spans="1:30">
      <c r="A595" s="15"/>
      <c r="B595" s="15" t="s">
        <v>2324</v>
      </c>
      <c r="C595" s="15" t="s">
        <v>42</v>
      </c>
      <c r="D595" s="15" t="s">
        <v>2325</v>
      </c>
      <c r="E595" s="15" t="s">
        <v>2326</v>
      </c>
      <c r="F595" s="15" t="s">
        <v>2296</v>
      </c>
      <c r="G595" s="15" t="s">
        <v>52</v>
      </c>
      <c r="H595" s="15" t="s">
        <v>52</v>
      </c>
      <c r="I595" s="15" t="s">
        <v>2327</v>
      </c>
      <c r="J595" s="32" t="s">
        <v>2298</v>
      </c>
      <c r="K595" s="22">
        <v>616</v>
      </c>
      <c r="L595" s="18">
        <v>616</v>
      </c>
      <c r="M595" s="18"/>
      <c r="N595" s="18"/>
      <c r="O595" s="18"/>
      <c r="P595" s="18"/>
      <c r="Q595" s="25" t="s">
        <v>2328</v>
      </c>
      <c r="R595" s="25" t="s">
        <v>2329</v>
      </c>
      <c r="S595" s="44" t="s">
        <v>2330</v>
      </c>
      <c r="T595" s="25" t="s">
        <v>52</v>
      </c>
      <c r="U595" s="44">
        <v>1</v>
      </c>
      <c r="V595" s="34" t="s">
        <v>52</v>
      </c>
      <c r="W595" s="25" t="s">
        <v>52</v>
      </c>
      <c r="X595" s="25" t="s">
        <v>52</v>
      </c>
      <c r="Y595" s="55">
        <v>3000</v>
      </c>
      <c r="Z595" s="55" t="s">
        <v>52</v>
      </c>
      <c r="AA595" s="44">
        <v>1</v>
      </c>
      <c r="AB595" s="15" t="s">
        <v>54</v>
      </c>
      <c r="AC595" s="15" t="s">
        <v>2331</v>
      </c>
      <c r="AD595" s="53"/>
    </row>
    <row r="596" s="1" customFormat="1" ht="44.1" customHeight="1" spans="1:30">
      <c r="A596" s="12" t="s">
        <v>2332</v>
      </c>
      <c r="B596" s="58"/>
      <c r="C596" s="15"/>
      <c r="D596" s="15"/>
      <c r="E596" s="15"/>
      <c r="F596" s="15"/>
      <c r="G596" s="58"/>
      <c r="H596" s="15"/>
      <c r="I596" s="191"/>
      <c r="J596" s="32"/>
      <c r="K596" s="27">
        <f t="shared" ref="K596:P596" si="34">K597</f>
        <v>600</v>
      </c>
      <c r="L596" s="27">
        <f t="shared" si="34"/>
        <v>600</v>
      </c>
      <c r="M596" s="27">
        <f t="shared" si="34"/>
        <v>0</v>
      </c>
      <c r="N596" s="27">
        <f t="shared" si="34"/>
        <v>0</v>
      </c>
      <c r="O596" s="27">
        <f t="shared" si="34"/>
        <v>0</v>
      </c>
      <c r="P596" s="27">
        <f t="shared" si="34"/>
        <v>0</v>
      </c>
      <c r="Q596" s="25"/>
      <c r="R596" s="15"/>
      <c r="S596" s="44"/>
      <c r="T596" s="25"/>
      <c r="U596" s="44"/>
      <c r="V596" s="34"/>
      <c r="W596" s="25"/>
      <c r="X596" s="25"/>
      <c r="Y596" s="55"/>
      <c r="Z596" s="55"/>
      <c r="AA596" s="44"/>
      <c r="AB596" s="15"/>
      <c r="AC596" s="15"/>
      <c r="AD596" s="53"/>
    </row>
    <row r="597" s="1" customFormat="1" ht="46.5" spans="1:30">
      <c r="A597" s="12"/>
      <c r="B597" s="15" t="s">
        <v>2333</v>
      </c>
      <c r="C597" s="15" t="s">
        <v>42</v>
      </c>
      <c r="D597" s="15" t="s">
        <v>2334</v>
      </c>
      <c r="E597" s="15" t="s">
        <v>2335</v>
      </c>
      <c r="F597" s="15" t="s">
        <v>2296</v>
      </c>
      <c r="G597" s="15" t="s">
        <v>52</v>
      </c>
      <c r="H597" s="15" t="s">
        <v>52</v>
      </c>
      <c r="I597" s="191" t="s">
        <v>2336</v>
      </c>
      <c r="J597" s="32" t="s">
        <v>2298</v>
      </c>
      <c r="K597" s="27">
        <f>L597+M597+N597+O597+P597</f>
        <v>600</v>
      </c>
      <c r="L597" s="27">
        <v>600</v>
      </c>
      <c r="M597" s="18"/>
      <c r="N597" s="18"/>
      <c r="O597" s="18"/>
      <c r="P597" s="18"/>
      <c r="Q597" s="15" t="s">
        <v>2337</v>
      </c>
      <c r="R597" s="15" t="s">
        <v>52</v>
      </c>
      <c r="S597" s="43">
        <v>1</v>
      </c>
      <c r="T597" s="15" t="s">
        <v>52</v>
      </c>
      <c r="U597" s="15" t="s">
        <v>52</v>
      </c>
      <c r="V597" s="15" t="s">
        <v>52</v>
      </c>
      <c r="W597" s="15" t="s">
        <v>52</v>
      </c>
      <c r="X597" s="15" t="s">
        <v>52</v>
      </c>
      <c r="Y597" s="55">
        <v>79744</v>
      </c>
      <c r="Z597" s="55">
        <v>167134</v>
      </c>
      <c r="AA597" s="44">
        <v>0.95</v>
      </c>
      <c r="AB597" s="15" t="s">
        <v>2338</v>
      </c>
      <c r="AC597" s="15" t="s">
        <v>2339</v>
      </c>
      <c r="AD597" s="53"/>
    </row>
    <row r="598" s="1" customFormat="1" hidden="1" spans="1:16384">
      <c r="A598" s="7"/>
      <c r="B598" s="7"/>
      <c r="C598" s="7"/>
      <c r="D598" s="7"/>
      <c r="E598" s="7"/>
      <c r="F598" s="7"/>
      <c r="G598" s="7"/>
      <c r="H598" s="7"/>
      <c r="I598" s="7"/>
      <c r="J598" s="7"/>
      <c r="K598" s="8"/>
      <c r="L598" s="8"/>
      <c r="M598" s="8"/>
      <c r="N598" s="8"/>
      <c r="O598" s="8"/>
      <c r="P598" s="8"/>
      <c r="Q598" s="7"/>
      <c r="R598" s="7"/>
      <c r="S598" s="7"/>
      <c r="T598" s="7"/>
      <c r="U598" s="7"/>
      <c r="V598" s="8"/>
      <c r="W598" s="7"/>
      <c r="X598" s="7"/>
      <c r="Y598" s="7"/>
      <c r="Z598" s="7"/>
      <c r="AA598" s="7"/>
      <c r="AB598" s="7"/>
      <c r="AC598" s="7"/>
      <c r="AD598" s="7"/>
      <c r="XFC598" s="9"/>
      <c r="XFD598" s="9"/>
    </row>
    <row r="599" s="1" customFormat="1" spans="1:16384">
      <c r="A599" s="7"/>
      <c r="B599" s="7"/>
      <c r="C599" s="7"/>
      <c r="D599" s="7"/>
      <c r="E599" s="7"/>
      <c r="F599" s="7"/>
      <c r="G599" s="7"/>
      <c r="H599" s="7"/>
      <c r="I599" s="7"/>
      <c r="J599" s="7"/>
      <c r="K599" s="8"/>
      <c r="L599" s="8"/>
      <c r="M599" s="8"/>
      <c r="N599" s="8"/>
      <c r="O599" s="8"/>
      <c r="P599" s="8"/>
      <c r="Q599" s="7"/>
      <c r="R599" s="7"/>
      <c r="S599" s="7"/>
      <c r="T599" s="7"/>
      <c r="U599" s="7"/>
      <c r="V599" s="8"/>
      <c r="W599" s="7"/>
      <c r="X599" s="7"/>
      <c r="Y599" s="7"/>
      <c r="Z599" s="7"/>
      <c r="AA599" s="7"/>
      <c r="AB599" s="7"/>
      <c r="AC599" s="7"/>
      <c r="AD599" s="7"/>
      <c r="XFC599" s="9"/>
      <c r="XFD599" s="9"/>
    </row>
    <row r="600" s="1" customFormat="1" spans="1:16384">
      <c r="A600" s="7"/>
      <c r="B600" s="7"/>
      <c r="C600" s="190"/>
      <c r="D600" s="7"/>
      <c r="E600" s="7"/>
      <c r="F600" s="7"/>
      <c r="G600" s="7"/>
      <c r="H600" s="7"/>
      <c r="I600" s="7"/>
      <c r="J600" s="7"/>
      <c r="K600" s="8"/>
      <c r="L600" s="8"/>
      <c r="M600" s="8"/>
      <c r="N600" s="8"/>
      <c r="O600" s="8"/>
      <c r="P600" s="8"/>
      <c r="Q600" s="7"/>
      <c r="R600" s="7"/>
      <c r="S600" s="7"/>
      <c r="T600" s="7"/>
      <c r="U600" s="7"/>
      <c r="V600" s="8"/>
      <c r="W600" s="7"/>
      <c r="X600" s="7"/>
      <c r="Y600" s="7"/>
      <c r="Z600" s="7"/>
      <c r="AA600" s="7"/>
      <c r="AB600" s="7"/>
      <c r="AC600" s="7"/>
      <c r="AD600" s="7"/>
      <c r="XFC600" s="9"/>
      <c r="XFD600" s="9"/>
    </row>
  </sheetData>
  <autoFilter ref="A1:AD597">
    <extLst/>
  </autoFilter>
  <mergeCells count="26">
    <mergeCell ref="A1:AC1"/>
    <mergeCell ref="R2:AA2"/>
    <mergeCell ref="V3:Z3"/>
    <mergeCell ref="V4:X4"/>
    <mergeCell ref="Y4:Z4"/>
    <mergeCell ref="A2:A5"/>
    <mergeCell ref="B2:B5"/>
    <mergeCell ref="C2:C5"/>
    <mergeCell ref="D2:D5"/>
    <mergeCell ref="E2:E5"/>
    <mergeCell ref="I2:I5"/>
    <mergeCell ref="J2:J5"/>
    <mergeCell ref="K2:K5"/>
    <mergeCell ref="L4:L5"/>
    <mergeCell ref="M4:M5"/>
    <mergeCell ref="N4:N5"/>
    <mergeCell ref="O4:O5"/>
    <mergeCell ref="P4:P5"/>
    <mergeCell ref="Q2:Q5"/>
    <mergeCell ref="AA3:AA5"/>
    <mergeCell ref="AB2:AB5"/>
    <mergeCell ref="AC2:AC5"/>
    <mergeCell ref="AD2:AD5"/>
    <mergeCell ref="F2:H4"/>
    <mergeCell ref="L2:P3"/>
    <mergeCell ref="R3:U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2022-09-22T02:43:00Z</dcterms:created>
  <dcterms:modified xsi:type="dcterms:W3CDTF">2023-08-10T08:18:38Z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35DADE039DBD4ED5B9C5969FE82C518D_13</vt:lpwstr>
  </property>
  <property fmtid="{D5CDD505-2E9C-101B-9397-08002B2CF9AE}" pid="3" name="KSOProductBuildVer">
    <vt:lpwstr>2052-11.1.0.14309</vt:lpwstr>
  </property>
</Properties>
</file>