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项目计划表" sheetId="8" r:id="rId1"/>
  </sheets>
  <definedNames>
    <definedName name="_xlnm._FilterDatabase" localSheetId="0" hidden="1">项目计划表!$A$4:$T$39</definedName>
    <definedName name="_xlnm.Print_Titles" localSheetId="0">项目计划表!$3:$4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<sst xmlns="http://schemas.openxmlformats.org/spreadsheetml/2006/main" count="282" uniqueCount="174">
  <si>
    <t>附件：</t>
  </si>
  <si>
    <r>
      <t>萧县</t>
    </r>
    <r>
      <rPr>
        <sz val="24"/>
        <rFont val="Times New Roman"/>
        <charset val="134"/>
      </rPr>
      <t>2024</t>
    </r>
    <r>
      <rPr>
        <sz val="24"/>
        <rFont val="方正小标宋_GBK"/>
        <charset val="134"/>
      </rPr>
      <t>年提前下达中央财政衔接推进乡村振兴补助资金项目计划表</t>
    </r>
  </si>
  <si>
    <t>序号</t>
  </si>
  <si>
    <t>项目类别</t>
  </si>
  <si>
    <t>项目名称</t>
  </si>
  <si>
    <t>建设
性质</t>
  </si>
  <si>
    <t>主管部门</t>
  </si>
  <si>
    <t>实施单位和责任人</t>
  </si>
  <si>
    <t>项目实施地点</t>
  </si>
  <si>
    <t>建设任务和补助标准
（内容及规模）</t>
  </si>
  <si>
    <t>时间进度
(完成时限）</t>
  </si>
  <si>
    <t>合计</t>
  </si>
  <si>
    <t>资金来源及规模（万元）</t>
  </si>
  <si>
    <t>绩效目标</t>
  </si>
  <si>
    <t>受益对象</t>
  </si>
  <si>
    <t>群众参与</t>
  </si>
  <si>
    <t>联农带农机制</t>
  </si>
  <si>
    <t>中央</t>
  </si>
  <si>
    <t>省级</t>
  </si>
  <si>
    <t>市级</t>
  </si>
  <si>
    <t>县级</t>
  </si>
  <si>
    <t>其它</t>
  </si>
  <si>
    <t>户数</t>
  </si>
  <si>
    <t>人数</t>
  </si>
  <si>
    <t>一、产业发展</t>
  </si>
  <si>
    <t>（一）乡村产业发展</t>
  </si>
  <si>
    <t>萧县智慧农业产业园（一期）项目（预制菜供应基地）</t>
  </si>
  <si>
    <t>新建</t>
  </si>
  <si>
    <t>县农业农村局</t>
  </si>
  <si>
    <r>
      <rPr>
        <sz val="14"/>
        <rFont val="仿宋"/>
        <charset val="134"/>
      </rPr>
      <t>县农业农村局欧阳宁</t>
    </r>
    <r>
      <rPr>
        <sz val="14"/>
        <rFont val="Times New Roman"/>
        <charset val="134"/>
      </rPr>
      <t xml:space="preserve">
</t>
    </r>
    <r>
      <rPr>
        <sz val="14"/>
        <rFont val="仿宋"/>
        <charset val="134"/>
      </rPr>
      <t>县锦安农业发展有限公司纵蕾</t>
    </r>
  </si>
  <si>
    <t>官桥镇</t>
  </si>
  <si>
    <r>
      <rPr>
        <sz val="14"/>
        <rFont val="仿宋"/>
        <charset val="134"/>
      </rPr>
      <t>总占地面积约</t>
    </r>
    <r>
      <rPr>
        <sz val="14"/>
        <rFont val="Times New Roman"/>
        <charset val="134"/>
      </rPr>
      <t>643.7</t>
    </r>
    <r>
      <rPr>
        <sz val="14"/>
        <rFont val="仿宋"/>
        <charset val="134"/>
      </rPr>
      <t>亩，项目规划总建筑面积约</t>
    </r>
    <r>
      <rPr>
        <sz val="14"/>
        <rFont val="Times New Roman"/>
        <charset val="134"/>
      </rPr>
      <t>22</t>
    </r>
    <r>
      <rPr>
        <sz val="14"/>
        <rFont val="仿宋"/>
        <charset val="134"/>
      </rPr>
      <t>万平米。建设内容包括智能化玻璃温室，连栋温室，单体温室，水产温室，配套用房，农业研究中心等，同时完善园区配套基础设施，并购置软硬件及配套设备等。项目计划总投资约</t>
    </r>
    <r>
      <rPr>
        <sz val="14"/>
        <rFont val="Times New Roman"/>
        <charset val="134"/>
      </rPr>
      <t>4.56</t>
    </r>
    <r>
      <rPr>
        <sz val="14"/>
        <rFont val="仿宋"/>
        <charset val="134"/>
      </rPr>
      <t>亿元，其中衔接资金投入用于建设水产温室、种植温室等。</t>
    </r>
  </si>
  <si>
    <r>
      <rPr>
        <sz val="14"/>
        <rFont val="仿宋"/>
        <charset val="134"/>
      </rPr>
      <t>通过</t>
    </r>
    <r>
      <rPr>
        <sz val="14"/>
        <rFont val="Times New Roman"/>
        <charset val="134"/>
      </rPr>
      <t>6000</t>
    </r>
    <r>
      <rPr>
        <sz val="14"/>
        <rFont val="仿宋"/>
        <charset val="134"/>
      </rPr>
      <t>万元衔接资金投入，引入社会资本和金融资金，发展预制菜一二三融合产业，建设农业产业园一期占地约</t>
    </r>
    <r>
      <rPr>
        <sz val="14"/>
        <rFont val="Times New Roman"/>
        <charset val="134"/>
      </rPr>
      <t>643.7</t>
    </r>
    <r>
      <rPr>
        <sz val="14"/>
        <rFont val="仿宋"/>
        <charset val="134"/>
      </rPr>
      <t>亩，实现带动村集体和脱贫人口持续增收的目标。</t>
    </r>
  </si>
  <si>
    <t>/</t>
  </si>
  <si>
    <t>项目申报、实施过程监督、带动产业发展</t>
  </si>
  <si>
    <t>以土地流转、就业务工、收益分红、带动生产等方式促进脱贫人口（含监测帮扶对象）及一般农户发展增收，同时增加村集体收入</t>
  </si>
  <si>
    <t>萧县圣泉镇北城集社区特色产业发展项目（农机修造中心扩建项目）</t>
  </si>
  <si>
    <r>
      <rPr>
        <sz val="14"/>
        <rFont val="仿宋"/>
        <charset val="134"/>
      </rPr>
      <t>圣泉镇</t>
    </r>
    <r>
      <rPr>
        <sz val="14"/>
        <rFont val="Times New Roman"/>
        <charset val="134"/>
      </rPr>
      <t xml:space="preserve">
</t>
    </r>
    <r>
      <rPr>
        <sz val="14"/>
        <rFont val="仿宋"/>
        <charset val="134"/>
      </rPr>
      <t>姜新</t>
    </r>
  </si>
  <si>
    <r>
      <rPr>
        <sz val="14"/>
        <rFont val="仿宋"/>
        <charset val="134"/>
      </rPr>
      <t>圣泉镇</t>
    </r>
    <r>
      <rPr>
        <sz val="14"/>
        <rFont val="Times New Roman"/>
        <charset val="134"/>
      </rPr>
      <t xml:space="preserve">
</t>
    </r>
    <r>
      <rPr>
        <sz val="14"/>
        <rFont val="仿宋"/>
        <charset val="134"/>
      </rPr>
      <t>北城集社区</t>
    </r>
  </si>
  <si>
    <r>
      <rPr>
        <sz val="14"/>
        <rFont val="仿宋"/>
        <charset val="134"/>
      </rPr>
      <t>扩建厂房约</t>
    </r>
    <r>
      <rPr>
        <sz val="14"/>
        <rFont val="Times New Roman"/>
        <charset val="134"/>
      </rPr>
      <t>3400</t>
    </r>
    <r>
      <rPr>
        <sz val="14"/>
        <rFont val="仿宋"/>
        <charset val="134"/>
      </rPr>
      <t>平方米，建设购买龙门式加工中心、数控车床，套立式加工中心，行吊，及设备基础，地坪、附属设施等。</t>
    </r>
  </si>
  <si>
    <r>
      <rPr>
        <sz val="14"/>
        <rFont val="Times New Roman"/>
        <charset val="134"/>
      </rPr>
      <t>2024</t>
    </r>
    <r>
      <rPr>
        <sz val="14"/>
        <rFont val="仿宋"/>
        <charset val="134"/>
      </rPr>
      <t>年</t>
    </r>
    <r>
      <rPr>
        <sz val="14"/>
        <rFont val="Times New Roman"/>
        <charset val="134"/>
      </rPr>
      <t>12</t>
    </r>
    <r>
      <rPr>
        <sz val="14"/>
        <rFont val="仿宋"/>
        <charset val="134"/>
      </rPr>
      <t>月底前</t>
    </r>
  </si>
  <si>
    <r>
      <rPr>
        <sz val="14"/>
        <rFont val="仿宋"/>
        <charset val="134"/>
      </rPr>
      <t>通过建设厂房</t>
    </r>
    <r>
      <rPr>
        <sz val="14"/>
        <rFont val="Times New Roman"/>
        <charset val="134"/>
      </rPr>
      <t>3400</t>
    </r>
    <r>
      <rPr>
        <sz val="14"/>
        <rFont val="仿宋"/>
        <charset val="134"/>
      </rPr>
      <t>平方米，完善相关附属设施，带动脱贫人口（含监测帮扶对象）及一般农户发展增收，增加村集体经济收入。</t>
    </r>
  </si>
  <si>
    <t>以就业务工、收益分红等方式促进脱贫人口（含监测帮扶对象）及一般农户发展增收，同时增加村集体收入</t>
  </si>
  <si>
    <t>萧县圣泉镇穆集、单楼、岗子、营子联建菊花烘干厂房及配套设备项目</t>
  </si>
  <si>
    <r>
      <rPr>
        <sz val="14"/>
        <rFont val="仿宋"/>
        <charset val="134"/>
      </rPr>
      <t>圣泉镇</t>
    </r>
    <r>
      <rPr>
        <sz val="14"/>
        <rFont val="Times New Roman"/>
        <charset val="134"/>
      </rPr>
      <t xml:space="preserve">
</t>
    </r>
    <r>
      <rPr>
        <sz val="14"/>
        <rFont val="仿宋"/>
        <charset val="134"/>
      </rPr>
      <t>穆集社区</t>
    </r>
  </si>
  <si>
    <r>
      <rPr>
        <sz val="14"/>
        <rFont val="仿宋"/>
        <charset val="134"/>
      </rPr>
      <t>建设标准化储存厂房</t>
    </r>
    <r>
      <rPr>
        <sz val="14"/>
        <rFont val="Times New Roman"/>
        <charset val="134"/>
      </rPr>
      <t>3000</t>
    </r>
    <r>
      <rPr>
        <sz val="14"/>
        <rFont val="仿宋"/>
        <charset val="134"/>
      </rPr>
      <t>平方米，菊花烘干设备</t>
    </r>
    <r>
      <rPr>
        <sz val="14"/>
        <rFont val="Times New Roman"/>
        <charset val="134"/>
      </rPr>
      <t>1</t>
    </r>
    <r>
      <rPr>
        <sz val="14"/>
        <rFont val="仿宋"/>
        <charset val="134"/>
      </rPr>
      <t>套，</t>
    </r>
    <r>
      <rPr>
        <sz val="14"/>
        <rFont val="Times New Roman"/>
        <charset val="134"/>
      </rPr>
      <t>30</t>
    </r>
    <r>
      <rPr>
        <sz val="14"/>
        <rFont val="仿宋"/>
        <charset val="134"/>
      </rPr>
      <t>铲车</t>
    </r>
    <r>
      <rPr>
        <sz val="14"/>
        <rFont val="Times New Roman"/>
        <charset val="134"/>
      </rPr>
      <t>1</t>
    </r>
    <r>
      <rPr>
        <sz val="14"/>
        <rFont val="仿宋"/>
        <charset val="134"/>
      </rPr>
      <t>辆，</t>
    </r>
    <r>
      <rPr>
        <sz val="14"/>
        <rFont val="Times New Roman"/>
        <charset val="134"/>
      </rPr>
      <t>100</t>
    </r>
    <r>
      <rPr>
        <sz val="14"/>
        <rFont val="仿宋"/>
        <charset val="134"/>
      </rPr>
      <t>吨地磅</t>
    </r>
    <r>
      <rPr>
        <sz val="14"/>
        <rFont val="Times New Roman"/>
        <charset val="134"/>
      </rPr>
      <t>1</t>
    </r>
    <r>
      <rPr>
        <sz val="14"/>
        <rFont val="仿宋"/>
        <charset val="134"/>
      </rPr>
      <t>套及相关配套设施等。</t>
    </r>
  </si>
  <si>
    <r>
      <rPr>
        <sz val="14"/>
        <rFont val="仿宋"/>
        <charset val="134"/>
      </rPr>
      <t>通过建设标准化仓储加工厂房</t>
    </r>
    <r>
      <rPr>
        <sz val="14"/>
        <rFont val="Times New Roman"/>
        <charset val="134"/>
      </rPr>
      <t>3000</t>
    </r>
    <r>
      <rPr>
        <sz val="14"/>
        <rFont val="仿宋"/>
        <charset val="134"/>
      </rPr>
      <t>平方米、购置烘干设备</t>
    </r>
    <r>
      <rPr>
        <sz val="14"/>
        <rFont val="Times New Roman"/>
        <charset val="134"/>
      </rPr>
      <t>1</t>
    </r>
    <r>
      <rPr>
        <sz val="14"/>
        <rFont val="仿宋"/>
        <charset val="134"/>
      </rPr>
      <t>套、铲车</t>
    </r>
    <r>
      <rPr>
        <sz val="14"/>
        <rFont val="Times New Roman"/>
        <charset val="134"/>
      </rPr>
      <t>1</t>
    </r>
    <r>
      <rPr>
        <sz val="14"/>
        <rFont val="仿宋"/>
        <charset val="134"/>
      </rPr>
      <t>辆、地磅</t>
    </r>
    <r>
      <rPr>
        <sz val="14"/>
        <rFont val="Times New Roman"/>
        <charset val="134"/>
      </rPr>
      <t>1</t>
    </r>
    <r>
      <rPr>
        <sz val="14"/>
        <rFont val="仿宋"/>
        <charset val="134"/>
      </rPr>
      <t>套等，完善庭院经济菊花种植配套，发展初加工，提升农副产品附加值，实现带动农户发展、增加村集体收入的目标。</t>
    </r>
  </si>
  <si>
    <r>
      <rPr>
        <sz val="14"/>
        <rFont val="仿宋"/>
        <charset val="134"/>
      </rPr>
      <t>以就业务工、收益分红等方式促进脱贫人口（含监测帮扶对象）及一般农户发展增收</t>
    </r>
    <r>
      <rPr>
        <sz val="14"/>
        <rFont val="Times New Roman"/>
        <charset val="134"/>
      </rPr>
      <t>,</t>
    </r>
    <r>
      <rPr>
        <sz val="14"/>
        <rFont val="仿宋"/>
        <charset val="134"/>
      </rPr>
      <t>促进环境整治、庭院经济、村庄样貌整体提升，同时增加村集体收入</t>
    </r>
  </si>
  <si>
    <t>萧县丁里镇白山羊预制菜加工厂建设项目</t>
  </si>
  <si>
    <r>
      <rPr>
        <sz val="14"/>
        <rFont val="仿宋"/>
        <charset val="134"/>
      </rPr>
      <t>丁里镇</t>
    </r>
    <r>
      <rPr>
        <sz val="14"/>
        <rFont val="Times New Roman"/>
        <charset val="134"/>
      </rPr>
      <t xml:space="preserve">
</t>
    </r>
    <r>
      <rPr>
        <sz val="14"/>
        <rFont val="仿宋"/>
        <charset val="134"/>
      </rPr>
      <t>欧阳星</t>
    </r>
  </si>
  <si>
    <r>
      <rPr>
        <sz val="14"/>
        <rFont val="仿宋"/>
        <charset val="134"/>
      </rPr>
      <t>丁里镇</t>
    </r>
    <r>
      <rPr>
        <sz val="14"/>
        <rFont val="Times New Roman"/>
        <charset val="134"/>
      </rPr>
      <t xml:space="preserve">
</t>
    </r>
    <r>
      <rPr>
        <sz val="14"/>
        <rFont val="仿宋"/>
        <charset val="134"/>
      </rPr>
      <t>胜利社区</t>
    </r>
  </si>
  <si>
    <r>
      <rPr>
        <sz val="14"/>
        <rFont val="仿宋"/>
        <charset val="134"/>
      </rPr>
      <t>新建钢结构厂房</t>
    </r>
    <r>
      <rPr>
        <sz val="14"/>
        <rFont val="Times New Roman"/>
        <charset val="134"/>
      </rPr>
      <t>2400</t>
    </r>
    <r>
      <rPr>
        <sz val="14"/>
        <rFont val="仿宋"/>
        <charset val="134"/>
      </rPr>
      <t>平方米，固化地坪</t>
    </r>
    <r>
      <rPr>
        <sz val="14"/>
        <rFont val="Times New Roman"/>
        <charset val="134"/>
      </rPr>
      <t>2400</t>
    </r>
    <r>
      <rPr>
        <sz val="14"/>
        <rFont val="仿宋"/>
        <charset val="134"/>
      </rPr>
      <t>平方米，原材料、成品冷库</t>
    </r>
    <r>
      <rPr>
        <sz val="14"/>
        <rFont val="Times New Roman"/>
        <charset val="134"/>
      </rPr>
      <t>600</t>
    </r>
    <r>
      <rPr>
        <sz val="14"/>
        <rFont val="仿宋"/>
        <charset val="134"/>
      </rPr>
      <t>立方米，速冻冷库</t>
    </r>
    <r>
      <rPr>
        <sz val="14"/>
        <rFont val="Times New Roman"/>
        <charset val="134"/>
      </rPr>
      <t>60</t>
    </r>
    <r>
      <rPr>
        <sz val="14"/>
        <rFont val="仿宋"/>
        <charset val="134"/>
      </rPr>
      <t>立方米，净化车间约</t>
    </r>
    <r>
      <rPr>
        <sz val="14"/>
        <rFont val="Times New Roman"/>
        <charset val="134"/>
      </rPr>
      <t>1500</t>
    </r>
    <r>
      <rPr>
        <sz val="14"/>
        <rFont val="仿宋"/>
        <charset val="134"/>
      </rPr>
      <t>平方米，加工设施设备，附属用房，变压器，蓄水水箱</t>
    </r>
    <r>
      <rPr>
        <sz val="14"/>
        <rFont val="Times New Roman"/>
        <charset val="134"/>
      </rPr>
      <t>1</t>
    </r>
    <r>
      <rPr>
        <sz val="14"/>
        <rFont val="仿宋"/>
        <charset val="134"/>
      </rPr>
      <t>座，消防设备等。</t>
    </r>
  </si>
  <si>
    <r>
      <rPr>
        <sz val="14"/>
        <rFont val="仿宋"/>
        <charset val="134"/>
      </rPr>
      <t>通过建设钢结构厂房</t>
    </r>
    <r>
      <rPr>
        <sz val="14"/>
        <rFont val="Times New Roman"/>
        <charset val="134"/>
      </rPr>
      <t>2400</t>
    </r>
    <r>
      <rPr>
        <sz val="14"/>
        <rFont val="仿宋"/>
        <charset val="134"/>
      </rPr>
      <t>平方米、冷库</t>
    </r>
    <r>
      <rPr>
        <sz val="14"/>
        <rFont val="Times New Roman"/>
        <charset val="134"/>
      </rPr>
      <t>660</t>
    </r>
    <r>
      <rPr>
        <sz val="14"/>
        <rFont val="仿宋"/>
        <charset val="134"/>
      </rPr>
      <t>立方米、车间</t>
    </r>
    <r>
      <rPr>
        <sz val="14"/>
        <rFont val="Times New Roman"/>
        <charset val="134"/>
      </rPr>
      <t>1500</t>
    </r>
    <r>
      <rPr>
        <sz val="14"/>
        <rFont val="仿宋"/>
        <charset val="134"/>
      </rPr>
      <t>平方米及相关附属设施，发展白山羊预制菜产业，实现延长产业链，带动村集体和农户增收。</t>
    </r>
  </si>
  <si>
    <t>以就业务工、收益分红等方式促进脱贫人口（含监测帮扶对象）及一般农户发展增收</t>
  </si>
  <si>
    <t>（二）扶持新型农村集体经济</t>
  </si>
  <si>
    <t>大屯镇胡集村党组织领办合作社项目</t>
  </si>
  <si>
    <r>
      <rPr>
        <sz val="14"/>
        <rFont val="仿宋"/>
        <charset val="134"/>
      </rPr>
      <t>大屯镇胡集村</t>
    </r>
    <r>
      <rPr>
        <sz val="14"/>
        <rFont val="Times New Roman"/>
        <charset val="134"/>
      </rPr>
      <t xml:space="preserve">
</t>
    </r>
    <r>
      <rPr>
        <sz val="14"/>
        <rFont val="仿宋"/>
        <charset val="134"/>
      </rPr>
      <t>毛亚洲</t>
    </r>
  </si>
  <si>
    <r>
      <rPr>
        <sz val="14"/>
        <rFont val="仿宋"/>
        <charset val="134"/>
      </rPr>
      <t>大屯镇</t>
    </r>
    <r>
      <rPr>
        <sz val="14"/>
        <rFont val="Times New Roman"/>
        <charset val="134"/>
      </rPr>
      <t xml:space="preserve">
</t>
    </r>
    <r>
      <rPr>
        <sz val="14"/>
        <rFont val="仿宋"/>
        <charset val="134"/>
      </rPr>
      <t>胡集村</t>
    </r>
  </si>
  <si>
    <r>
      <rPr>
        <sz val="14"/>
        <rFont val="仿宋"/>
        <charset val="134"/>
      </rPr>
      <t>发展村党组织领办合作社，扩大</t>
    </r>
    <r>
      <rPr>
        <sz val="14"/>
        <rFont val="Times New Roman"/>
        <charset val="134"/>
      </rPr>
      <t>450</t>
    </r>
    <r>
      <rPr>
        <sz val="14"/>
        <rFont val="仿宋"/>
        <charset val="134"/>
      </rPr>
      <t>亩集约土地面积，带动</t>
    </r>
    <r>
      <rPr>
        <sz val="14"/>
        <rFont val="Times New Roman"/>
        <charset val="134"/>
      </rPr>
      <t>97</t>
    </r>
    <r>
      <rPr>
        <sz val="14"/>
        <rFont val="仿宋"/>
        <charset val="134"/>
      </rPr>
      <t>户农户开展小麦、玉米规模化经营，通过村党组织领办合作社实现村集体和农户</t>
    </r>
    <r>
      <rPr>
        <sz val="14"/>
        <rFont val="Times New Roman"/>
        <charset val="134"/>
      </rPr>
      <t>“</t>
    </r>
    <r>
      <rPr>
        <sz val="14"/>
        <rFont val="仿宋"/>
        <charset val="134"/>
      </rPr>
      <t>双增收</t>
    </r>
    <r>
      <rPr>
        <sz val="14"/>
        <rFont val="Times New Roman"/>
        <charset val="134"/>
      </rPr>
      <t>”</t>
    </r>
    <r>
      <rPr>
        <sz val="14"/>
        <rFont val="宋体"/>
        <charset val="134"/>
      </rPr>
      <t>。</t>
    </r>
  </si>
  <si>
    <r>
      <rPr>
        <sz val="14"/>
        <rFont val="仿宋"/>
        <charset val="134"/>
      </rPr>
      <t>通过扩大村党组织领办合作社</t>
    </r>
    <r>
      <rPr>
        <sz val="14"/>
        <rFont val="Times New Roman"/>
        <charset val="134"/>
      </rPr>
      <t>450</t>
    </r>
    <r>
      <rPr>
        <sz val="14"/>
        <rFont val="仿宋"/>
        <charset val="134"/>
      </rPr>
      <t>亩集约土地面积，带动</t>
    </r>
    <r>
      <rPr>
        <sz val="14"/>
        <rFont val="Times New Roman"/>
        <charset val="134"/>
      </rPr>
      <t>97</t>
    </r>
    <r>
      <rPr>
        <sz val="14"/>
        <rFont val="仿宋"/>
        <charset val="134"/>
      </rPr>
      <t>户农户开展小麦、玉米规模化经营，实现村集体和农户</t>
    </r>
    <r>
      <rPr>
        <sz val="14"/>
        <rFont val="Times New Roman"/>
        <charset val="134"/>
      </rPr>
      <t>“</t>
    </r>
    <r>
      <rPr>
        <sz val="14"/>
        <rFont val="仿宋"/>
        <charset val="134"/>
      </rPr>
      <t>双增收的目标。</t>
    </r>
  </si>
  <si>
    <t>项目申报、实施过程监督、建成后受益</t>
  </si>
  <si>
    <t>带动参与就业务工、资产收益、集体收益二次分红等，促进脱贫人口（含监测帮扶对象）及一般农户增收</t>
  </si>
  <si>
    <t>杜楼镇郝庄寨村党组织领办合作社项目</t>
  </si>
  <si>
    <t>杜楼镇郝庄寨村王强</t>
  </si>
  <si>
    <r>
      <rPr>
        <sz val="14"/>
        <rFont val="仿宋"/>
        <charset val="134"/>
      </rPr>
      <t>杜楼镇</t>
    </r>
    <r>
      <rPr>
        <sz val="14"/>
        <rFont val="Times New Roman"/>
        <charset val="134"/>
      </rPr>
      <t xml:space="preserve">
</t>
    </r>
    <r>
      <rPr>
        <sz val="14"/>
        <rFont val="仿宋"/>
        <charset val="134"/>
      </rPr>
      <t>郝庄寨村</t>
    </r>
  </si>
  <si>
    <r>
      <rPr>
        <sz val="14"/>
        <rFont val="仿宋"/>
        <charset val="134"/>
      </rPr>
      <t>新建钢结构养殖棚约</t>
    </r>
    <r>
      <rPr>
        <sz val="14"/>
        <rFont val="Times New Roman"/>
        <charset val="134"/>
      </rPr>
      <t>780</t>
    </r>
    <r>
      <rPr>
        <sz val="14"/>
        <rFont val="仿宋"/>
        <charset val="134"/>
      </rPr>
      <t>平方米、储料仓房约</t>
    </r>
    <r>
      <rPr>
        <sz val="14"/>
        <rFont val="Times New Roman"/>
        <charset val="134"/>
      </rPr>
      <t>220</t>
    </r>
    <r>
      <rPr>
        <sz val="14"/>
        <rFont val="仿宋"/>
        <charset val="134"/>
      </rPr>
      <t>平方米，地面硬化、水电及相关附属配套设施。</t>
    </r>
  </si>
  <si>
    <r>
      <rPr>
        <sz val="14"/>
        <rFont val="Times New Roman"/>
        <charset val="134"/>
      </rPr>
      <t>2024</t>
    </r>
    <r>
      <rPr>
        <sz val="14"/>
        <rFont val="仿宋"/>
        <charset val="134"/>
      </rPr>
      <t>年</t>
    </r>
    <r>
      <rPr>
        <sz val="14"/>
        <rFont val="Times New Roman"/>
        <charset val="134"/>
      </rPr>
      <t>12</t>
    </r>
    <r>
      <rPr>
        <sz val="14"/>
        <rFont val="仿宋"/>
        <charset val="134"/>
      </rPr>
      <t>月</t>
    </r>
    <r>
      <rPr>
        <sz val="14"/>
        <rFont val="Times New Roman"/>
        <charset val="134"/>
      </rPr>
      <t>15</t>
    </r>
    <r>
      <rPr>
        <sz val="14"/>
        <rFont val="仿宋"/>
        <charset val="134"/>
      </rPr>
      <t>日前</t>
    </r>
  </si>
  <si>
    <r>
      <rPr>
        <sz val="14"/>
        <rFont val="仿宋"/>
        <charset val="134"/>
      </rPr>
      <t>通过建设白山羊养殖基地</t>
    </r>
    <r>
      <rPr>
        <sz val="14"/>
        <rFont val="Times New Roman"/>
        <charset val="134"/>
      </rPr>
      <t>1</t>
    </r>
    <r>
      <rPr>
        <sz val="14"/>
        <rFont val="仿宋"/>
        <charset val="134"/>
      </rPr>
      <t>处，依托村党组织领办合作社发展白山羊特色养殖，带动</t>
    </r>
    <r>
      <rPr>
        <sz val="14"/>
        <rFont val="Times New Roman"/>
        <charset val="134"/>
      </rPr>
      <t>20</t>
    </r>
    <r>
      <rPr>
        <sz val="14"/>
        <rFont val="仿宋"/>
        <charset val="134"/>
      </rPr>
      <t>户农户发展养殖，实现村集体、农户共同增收的目标。</t>
    </r>
  </si>
  <si>
    <t>黄口镇孙庙村党组织领办合作社项目</t>
  </si>
  <si>
    <t>黄口镇孙庙村晁储玉</t>
  </si>
  <si>
    <r>
      <rPr>
        <sz val="14"/>
        <rFont val="仿宋"/>
        <charset val="134"/>
      </rPr>
      <t>黄口镇</t>
    </r>
    <r>
      <rPr>
        <sz val="14"/>
        <rFont val="Times New Roman"/>
        <charset val="134"/>
      </rPr>
      <t xml:space="preserve">
</t>
    </r>
    <r>
      <rPr>
        <sz val="14"/>
        <rFont val="仿宋"/>
        <charset val="134"/>
      </rPr>
      <t>孙庙村</t>
    </r>
  </si>
  <si>
    <r>
      <rPr>
        <sz val="14"/>
        <rFont val="仿宋"/>
        <charset val="134"/>
      </rPr>
      <t>发展村党组织领办合作社，建设果蔬大棚</t>
    </r>
    <r>
      <rPr>
        <sz val="14"/>
        <rFont val="Times New Roman"/>
        <charset val="134"/>
      </rPr>
      <t>25</t>
    </r>
    <r>
      <rPr>
        <sz val="14"/>
        <rFont val="仿宋"/>
        <charset val="134"/>
      </rPr>
      <t>亩种植蔬菜、西甜瓜，通过村党组织领办合作社实现村集体和农户</t>
    </r>
    <r>
      <rPr>
        <sz val="14"/>
        <rFont val="Times New Roman"/>
        <charset val="134"/>
      </rPr>
      <t>“</t>
    </r>
    <r>
      <rPr>
        <sz val="14"/>
        <rFont val="仿宋"/>
        <charset val="134"/>
      </rPr>
      <t>双增收</t>
    </r>
    <r>
      <rPr>
        <sz val="14"/>
        <rFont val="Times New Roman"/>
        <charset val="134"/>
      </rPr>
      <t>”</t>
    </r>
    <r>
      <rPr>
        <sz val="14"/>
        <rFont val="宋体"/>
        <charset val="134"/>
      </rPr>
      <t>。</t>
    </r>
  </si>
  <si>
    <r>
      <rPr>
        <sz val="14"/>
        <rFont val="仿宋"/>
        <charset val="134"/>
      </rPr>
      <t>通过建设果蔬大棚</t>
    </r>
    <r>
      <rPr>
        <sz val="14"/>
        <rFont val="Times New Roman"/>
        <charset val="134"/>
      </rPr>
      <t>25</t>
    </r>
    <r>
      <rPr>
        <sz val="14"/>
        <rFont val="仿宋"/>
        <charset val="134"/>
      </rPr>
      <t>亩，依托村党组织领办合作社发展蔬菜、西甜瓜种植，实现村集体和农户</t>
    </r>
    <r>
      <rPr>
        <sz val="14"/>
        <rFont val="Times New Roman"/>
        <charset val="134"/>
      </rPr>
      <t>“</t>
    </r>
    <r>
      <rPr>
        <sz val="14"/>
        <rFont val="仿宋"/>
        <charset val="134"/>
      </rPr>
      <t>双增收的目标。</t>
    </r>
  </si>
  <si>
    <t>酒店镇何寨村标准化仓储建设项目</t>
  </si>
  <si>
    <t>酒店镇何寨村王学川</t>
  </si>
  <si>
    <r>
      <rPr>
        <sz val="14"/>
        <rFont val="仿宋"/>
        <charset val="134"/>
      </rPr>
      <t>酒店镇</t>
    </r>
    <r>
      <rPr>
        <sz val="14"/>
        <rFont val="Times New Roman"/>
        <charset val="134"/>
      </rPr>
      <t xml:space="preserve">
</t>
    </r>
    <r>
      <rPr>
        <sz val="14"/>
        <rFont val="仿宋"/>
        <charset val="134"/>
      </rPr>
      <t>何寨村</t>
    </r>
  </si>
  <si>
    <r>
      <rPr>
        <sz val="14"/>
        <rFont val="仿宋"/>
        <charset val="134"/>
      </rPr>
      <t>新建标准化仓储</t>
    </r>
    <r>
      <rPr>
        <sz val="14"/>
        <rFont val="Times New Roman"/>
        <charset val="134"/>
      </rPr>
      <t>1</t>
    </r>
    <r>
      <rPr>
        <sz val="14"/>
        <rFont val="仿宋"/>
        <charset val="134"/>
      </rPr>
      <t>座，建设面积</t>
    </r>
    <r>
      <rPr>
        <sz val="14"/>
        <rFont val="Times New Roman"/>
        <charset val="134"/>
      </rPr>
      <t>500</t>
    </r>
    <r>
      <rPr>
        <sz val="14"/>
        <rFont val="仿宋"/>
        <charset val="134"/>
      </rPr>
      <t>平方米左右，主体结构采用钢结构框架，包含排水设施供电、地面硬化等配套设施。</t>
    </r>
  </si>
  <si>
    <r>
      <rPr>
        <sz val="14"/>
        <rFont val="仿宋"/>
        <charset val="134"/>
      </rPr>
      <t>通过建设标准化仓储</t>
    </r>
    <r>
      <rPr>
        <sz val="14"/>
        <rFont val="Times New Roman"/>
        <charset val="134"/>
      </rPr>
      <t>1</t>
    </r>
    <r>
      <rPr>
        <sz val="14"/>
        <rFont val="仿宋"/>
        <charset val="134"/>
      </rPr>
      <t>座，实现带动村集体增收的目标。</t>
    </r>
  </si>
  <si>
    <t>以提供就业岗位的形式，增加脱贫户收入，激发脱贫户内生动力，同时增加村集体收入</t>
  </si>
  <si>
    <t>孙圩子镇丁楼村党组织领办合作社项目</t>
  </si>
  <si>
    <t>孙圩子镇丁楼村蒋波</t>
  </si>
  <si>
    <r>
      <rPr>
        <sz val="14"/>
        <rFont val="仿宋"/>
        <charset val="134"/>
      </rPr>
      <t>孙圩子镇</t>
    </r>
    <r>
      <rPr>
        <sz val="14"/>
        <rFont val="Times New Roman"/>
        <charset val="134"/>
      </rPr>
      <t xml:space="preserve">
</t>
    </r>
    <r>
      <rPr>
        <sz val="14"/>
        <rFont val="仿宋"/>
        <charset val="134"/>
      </rPr>
      <t>丁楼村</t>
    </r>
  </si>
  <si>
    <r>
      <rPr>
        <sz val="14"/>
        <rFont val="仿宋"/>
        <charset val="134"/>
      </rPr>
      <t>发展村党组织领办合作社，扩大</t>
    </r>
    <r>
      <rPr>
        <sz val="14"/>
        <rFont val="Times New Roman"/>
        <charset val="134"/>
      </rPr>
      <t>500</t>
    </r>
    <r>
      <rPr>
        <sz val="14"/>
        <rFont val="仿宋"/>
        <charset val="134"/>
      </rPr>
      <t>亩集约土地面积，带动</t>
    </r>
    <r>
      <rPr>
        <sz val="14"/>
        <rFont val="Times New Roman"/>
        <charset val="134"/>
      </rPr>
      <t>30</t>
    </r>
    <r>
      <rPr>
        <sz val="14"/>
        <rFont val="仿宋"/>
        <charset val="134"/>
      </rPr>
      <t>户农户开展小麦、玉米规模化经营，通过村党组织领办合作社实现村集体和农户</t>
    </r>
    <r>
      <rPr>
        <sz val="14"/>
        <rFont val="Times New Roman"/>
        <charset val="134"/>
      </rPr>
      <t>“</t>
    </r>
    <r>
      <rPr>
        <sz val="14"/>
        <rFont val="仿宋"/>
        <charset val="134"/>
      </rPr>
      <t>双增收</t>
    </r>
    <r>
      <rPr>
        <sz val="14"/>
        <rFont val="Times New Roman"/>
        <charset val="134"/>
      </rPr>
      <t>”</t>
    </r>
    <r>
      <rPr>
        <sz val="14"/>
        <rFont val="宋体"/>
        <charset val="134"/>
      </rPr>
      <t>。</t>
    </r>
  </si>
  <si>
    <r>
      <rPr>
        <sz val="14"/>
        <rFont val="仿宋"/>
        <charset val="134"/>
      </rPr>
      <t>通过扩大村党组织领办合作社</t>
    </r>
    <r>
      <rPr>
        <sz val="14"/>
        <rFont val="Times New Roman"/>
        <charset val="134"/>
      </rPr>
      <t>500</t>
    </r>
    <r>
      <rPr>
        <sz val="14"/>
        <rFont val="仿宋"/>
        <charset val="134"/>
      </rPr>
      <t>亩集约土地面积，带动</t>
    </r>
    <r>
      <rPr>
        <sz val="14"/>
        <rFont val="Times New Roman"/>
        <charset val="134"/>
      </rPr>
      <t>30</t>
    </r>
    <r>
      <rPr>
        <sz val="14"/>
        <rFont val="仿宋"/>
        <charset val="134"/>
      </rPr>
      <t>户农户开展小麦、玉米规模化经营，实现村集体和农户</t>
    </r>
    <r>
      <rPr>
        <sz val="14"/>
        <rFont val="Times New Roman"/>
        <charset val="134"/>
      </rPr>
      <t>“</t>
    </r>
    <r>
      <rPr>
        <sz val="14"/>
        <rFont val="仿宋"/>
        <charset val="134"/>
      </rPr>
      <t>双增收的目标。</t>
    </r>
  </si>
  <si>
    <t>新庄镇马郑庄村党组织领办合作社项目</t>
  </si>
  <si>
    <t>新庄镇马郑庄村左保安</t>
  </si>
  <si>
    <r>
      <rPr>
        <sz val="14"/>
        <rFont val="仿宋"/>
        <charset val="134"/>
      </rPr>
      <t>新庄镇</t>
    </r>
    <r>
      <rPr>
        <sz val="14"/>
        <rFont val="Times New Roman"/>
        <charset val="134"/>
      </rPr>
      <t xml:space="preserve">
</t>
    </r>
    <r>
      <rPr>
        <sz val="14"/>
        <rFont val="仿宋"/>
        <charset val="134"/>
      </rPr>
      <t>马郑庄村</t>
    </r>
  </si>
  <si>
    <r>
      <rPr>
        <sz val="14"/>
        <rFont val="仿宋"/>
        <charset val="134"/>
      </rPr>
      <t>建设简易棚</t>
    </r>
    <r>
      <rPr>
        <sz val="14"/>
        <rFont val="Times New Roman"/>
        <charset val="134"/>
      </rPr>
      <t>25</t>
    </r>
    <r>
      <rPr>
        <sz val="14"/>
        <rFont val="仿宋"/>
        <charset val="134"/>
      </rPr>
      <t>个及配套设施，发展大棚蔬菜项目</t>
    </r>
    <r>
      <rPr>
        <sz val="14"/>
        <rFont val="Times New Roman"/>
        <charset val="134"/>
      </rPr>
      <t>30</t>
    </r>
    <r>
      <rPr>
        <sz val="14"/>
        <rFont val="仿宋"/>
        <charset val="134"/>
      </rPr>
      <t>亩。通过村党组织领办合作社实现村集体和农户</t>
    </r>
    <r>
      <rPr>
        <sz val="14"/>
        <rFont val="Times New Roman"/>
        <charset val="134"/>
      </rPr>
      <t>“</t>
    </r>
    <r>
      <rPr>
        <sz val="14"/>
        <rFont val="仿宋"/>
        <charset val="134"/>
      </rPr>
      <t>双增收</t>
    </r>
    <r>
      <rPr>
        <sz val="14"/>
        <rFont val="Times New Roman"/>
        <charset val="134"/>
      </rPr>
      <t>”</t>
    </r>
    <r>
      <rPr>
        <sz val="14"/>
        <rFont val="仿宋"/>
        <charset val="134"/>
      </rPr>
      <t>。</t>
    </r>
  </si>
  <si>
    <r>
      <rPr>
        <sz val="14"/>
        <rFont val="仿宋"/>
        <charset val="134"/>
      </rPr>
      <t>通过建设种植大棚</t>
    </r>
    <r>
      <rPr>
        <sz val="14"/>
        <rFont val="Times New Roman"/>
        <charset val="134"/>
      </rPr>
      <t>25</t>
    </r>
    <r>
      <rPr>
        <sz val="14"/>
        <rFont val="仿宋"/>
        <charset val="134"/>
      </rPr>
      <t>个，依托村党组织领办合作社发展大棚蔬菜种植，实现村集体和农户</t>
    </r>
    <r>
      <rPr>
        <sz val="14"/>
        <rFont val="Times New Roman"/>
        <charset val="134"/>
      </rPr>
      <t>“</t>
    </r>
    <r>
      <rPr>
        <sz val="14"/>
        <rFont val="仿宋"/>
        <charset val="134"/>
      </rPr>
      <t>双增收</t>
    </r>
    <r>
      <rPr>
        <sz val="14"/>
        <rFont val="Times New Roman"/>
        <charset val="134"/>
      </rPr>
      <t>”</t>
    </r>
    <r>
      <rPr>
        <sz val="14"/>
        <rFont val="仿宋"/>
        <charset val="134"/>
      </rPr>
      <t>的目标。</t>
    </r>
  </si>
  <si>
    <t>闫集镇孟楼村党组织领办合作社项目</t>
  </si>
  <si>
    <r>
      <rPr>
        <sz val="14"/>
        <rFont val="仿宋"/>
        <charset val="134"/>
      </rPr>
      <t>闫集镇孟楼村</t>
    </r>
    <r>
      <rPr>
        <sz val="14"/>
        <rFont val="Times New Roman"/>
        <charset val="134"/>
      </rPr>
      <t xml:space="preserve">
</t>
    </r>
    <r>
      <rPr>
        <sz val="14"/>
        <rFont val="仿宋"/>
        <charset val="134"/>
      </rPr>
      <t>李忠海</t>
    </r>
  </si>
  <si>
    <r>
      <rPr>
        <sz val="14"/>
        <rFont val="仿宋"/>
        <charset val="134"/>
      </rPr>
      <t>闫集镇</t>
    </r>
    <r>
      <rPr>
        <sz val="14"/>
        <rFont val="Times New Roman"/>
        <charset val="134"/>
      </rPr>
      <t xml:space="preserve">
</t>
    </r>
    <r>
      <rPr>
        <sz val="14"/>
        <rFont val="仿宋"/>
        <charset val="134"/>
      </rPr>
      <t>孟楼村</t>
    </r>
  </si>
  <si>
    <r>
      <rPr>
        <sz val="14"/>
        <rFont val="Times New Roman"/>
        <charset val="134"/>
      </rPr>
      <t>30</t>
    </r>
    <r>
      <rPr>
        <sz val="14"/>
        <rFont val="仿宋"/>
        <charset val="134"/>
      </rPr>
      <t>万元用于建造约</t>
    </r>
    <r>
      <rPr>
        <sz val="14"/>
        <rFont val="Times New Roman"/>
        <charset val="134"/>
      </rPr>
      <t>500</t>
    </r>
    <r>
      <rPr>
        <sz val="14"/>
        <rFont val="仿宋"/>
        <charset val="134"/>
      </rPr>
      <t>平方米钢结构厂房及地面硬化等，用于粮食仓储。</t>
    </r>
    <r>
      <rPr>
        <sz val="14"/>
        <rFont val="Times New Roman"/>
        <charset val="134"/>
      </rPr>
      <t>20</t>
    </r>
    <r>
      <rPr>
        <sz val="14"/>
        <rFont val="仿宋"/>
        <charset val="134"/>
      </rPr>
      <t>万购置农用挖掘机械</t>
    </r>
    <r>
      <rPr>
        <sz val="14"/>
        <rFont val="Times New Roman"/>
        <charset val="134"/>
      </rPr>
      <t>1</t>
    </r>
    <r>
      <rPr>
        <sz val="14"/>
        <rFont val="仿宋"/>
        <charset val="134"/>
      </rPr>
      <t>台，用于涉农服务工作</t>
    </r>
  </si>
  <si>
    <r>
      <rPr>
        <sz val="14"/>
        <rFont val="仿宋"/>
        <charset val="134"/>
      </rPr>
      <t>通过建设约</t>
    </r>
    <r>
      <rPr>
        <sz val="14"/>
        <rFont val="Times New Roman"/>
        <charset val="134"/>
      </rPr>
      <t>500</t>
    </r>
    <r>
      <rPr>
        <sz val="14"/>
        <rFont val="仿宋"/>
        <charset val="134"/>
      </rPr>
      <t>平方米钢构仓储用房，配套农用挖掘机械</t>
    </r>
    <r>
      <rPr>
        <sz val="14"/>
        <rFont val="Times New Roman"/>
        <charset val="134"/>
      </rPr>
      <t>1</t>
    </r>
    <r>
      <rPr>
        <sz val="14"/>
        <rFont val="仿宋"/>
        <charset val="134"/>
      </rPr>
      <t>台，用于支持党组织领办合作社发展，实现带动村集体和农户增收的目标</t>
    </r>
  </si>
  <si>
    <t>杨楼镇刘庄村党组织领办合作社项目</t>
  </si>
  <si>
    <t>杨楼镇刘庄村孙中华</t>
  </si>
  <si>
    <r>
      <rPr>
        <sz val="14"/>
        <rFont val="仿宋"/>
        <charset val="134"/>
      </rPr>
      <t>杨楼镇</t>
    </r>
    <r>
      <rPr>
        <sz val="14"/>
        <rFont val="Times New Roman"/>
        <charset val="134"/>
      </rPr>
      <t xml:space="preserve">
</t>
    </r>
    <r>
      <rPr>
        <sz val="14"/>
        <rFont val="仿宋"/>
        <charset val="134"/>
      </rPr>
      <t>刘庄村</t>
    </r>
  </si>
  <si>
    <r>
      <rPr>
        <sz val="14"/>
        <rFont val="仿宋"/>
        <charset val="134"/>
      </rPr>
      <t>扩大</t>
    </r>
    <r>
      <rPr>
        <sz val="14"/>
        <rFont val="Times New Roman"/>
        <charset val="134"/>
      </rPr>
      <t>400</t>
    </r>
    <r>
      <rPr>
        <sz val="14"/>
        <rFont val="仿宋"/>
        <charset val="134"/>
      </rPr>
      <t>亩集约土地面积，带动</t>
    </r>
    <r>
      <rPr>
        <sz val="14"/>
        <rFont val="Times New Roman"/>
        <charset val="134"/>
      </rPr>
      <t>185</t>
    </r>
    <r>
      <rPr>
        <sz val="14"/>
        <rFont val="仿宋"/>
        <charset val="134"/>
      </rPr>
      <t>户农户开展小麦、玉米规模化经营，通过村党组织领办合作社实现村集体和农户</t>
    </r>
    <r>
      <rPr>
        <sz val="14"/>
        <rFont val="Times New Roman"/>
        <charset val="134"/>
      </rPr>
      <t>“</t>
    </r>
    <r>
      <rPr>
        <sz val="14"/>
        <rFont val="仿宋"/>
        <charset val="134"/>
      </rPr>
      <t>双增收</t>
    </r>
    <r>
      <rPr>
        <sz val="14"/>
        <rFont val="Times New Roman"/>
        <charset val="134"/>
      </rPr>
      <t>”</t>
    </r>
    <r>
      <rPr>
        <sz val="14"/>
        <rFont val="宋体"/>
        <charset val="134"/>
      </rPr>
      <t>。</t>
    </r>
  </si>
  <si>
    <r>
      <rPr>
        <sz val="14"/>
        <rFont val="仿宋"/>
        <charset val="134"/>
      </rPr>
      <t>通过扩大</t>
    </r>
    <r>
      <rPr>
        <sz val="14"/>
        <rFont val="Times New Roman"/>
        <charset val="134"/>
      </rPr>
      <t>400</t>
    </r>
    <r>
      <rPr>
        <sz val="14"/>
        <rFont val="仿宋"/>
        <charset val="134"/>
      </rPr>
      <t>亩集约土地面积，带动</t>
    </r>
    <r>
      <rPr>
        <sz val="14"/>
        <rFont val="Times New Roman"/>
        <charset val="134"/>
      </rPr>
      <t>185</t>
    </r>
    <r>
      <rPr>
        <sz val="14"/>
        <rFont val="仿宋"/>
        <charset val="134"/>
      </rPr>
      <t>户农户开展小麦、玉米规模化经营，依托村党组织领办合作社实现村集体和农户</t>
    </r>
    <r>
      <rPr>
        <sz val="14"/>
        <rFont val="Times New Roman"/>
        <charset val="134"/>
      </rPr>
      <t>“</t>
    </r>
    <r>
      <rPr>
        <sz val="14"/>
        <rFont val="仿宋"/>
        <charset val="134"/>
      </rPr>
      <t>双增收</t>
    </r>
    <r>
      <rPr>
        <sz val="14"/>
        <rFont val="Times New Roman"/>
        <charset val="134"/>
      </rPr>
      <t>”</t>
    </r>
    <r>
      <rPr>
        <sz val="14"/>
        <rFont val="仿宋"/>
        <charset val="134"/>
      </rPr>
      <t>的目标。</t>
    </r>
  </si>
  <si>
    <t>带动参与就业务工、资产收益等，促进脱贫人口（含监测帮扶对象）及一般农户增收</t>
  </si>
  <si>
    <t>张庄寨镇张新集村党组织领办合作社项目</t>
  </si>
  <si>
    <t>张庄寨镇张新集村张峰</t>
  </si>
  <si>
    <r>
      <rPr>
        <sz val="14"/>
        <rFont val="仿宋"/>
        <charset val="134"/>
      </rPr>
      <t>张庄寨镇</t>
    </r>
    <r>
      <rPr>
        <sz val="14"/>
        <rFont val="Times New Roman"/>
        <charset val="134"/>
      </rPr>
      <t xml:space="preserve">
</t>
    </r>
    <r>
      <rPr>
        <sz val="14"/>
        <rFont val="仿宋"/>
        <charset val="134"/>
      </rPr>
      <t>张新集村</t>
    </r>
  </si>
  <si>
    <r>
      <rPr>
        <sz val="14"/>
        <rFont val="仿宋"/>
        <charset val="134"/>
      </rPr>
      <t>发展村党组织领办合作社，扩大</t>
    </r>
    <r>
      <rPr>
        <sz val="14"/>
        <rFont val="Times New Roman"/>
        <charset val="134"/>
      </rPr>
      <t>620</t>
    </r>
    <r>
      <rPr>
        <sz val="14"/>
        <rFont val="仿宋"/>
        <charset val="134"/>
      </rPr>
      <t>亩集约土地面积，带动</t>
    </r>
    <r>
      <rPr>
        <sz val="14"/>
        <rFont val="Times New Roman"/>
        <charset val="134"/>
      </rPr>
      <t>126</t>
    </r>
    <r>
      <rPr>
        <sz val="14"/>
        <rFont val="仿宋"/>
        <charset val="134"/>
      </rPr>
      <t>户农户开展小麦、玉米规模化经营，通过村党组织领办合作社实现村集体和农户</t>
    </r>
    <r>
      <rPr>
        <sz val="14"/>
        <rFont val="Times New Roman"/>
        <charset val="134"/>
      </rPr>
      <t>“</t>
    </r>
    <r>
      <rPr>
        <sz val="14"/>
        <rFont val="仿宋"/>
        <charset val="134"/>
      </rPr>
      <t>双增收</t>
    </r>
    <r>
      <rPr>
        <sz val="14"/>
        <rFont val="Times New Roman"/>
        <charset val="134"/>
      </rPr>
      <t>”</t>
    </r>
    <r>
      <rPr>
        <sz val="14"/>
        <rFont val="宋体"/>
        <charset val="134"/>
      </rPr>
      <t>。</t>
    </r>
  </si>
  <si>
    <r>
      <rPr>
        <sz val="14"/>
        <rFont val="仿宋"/>
        <charset val="134"/>
      </rPr>
      <t>通过扩大</t>
    </r>
    <r>
      <rPr>
        <sz val="14"/>
        <rFont val="Times New Roman"/>
        <charset val="134"/>
      </rPr>
      <t>620</t>
    </r>
    <r>
      <rPr>
        <sz val="14"/>
        <rFont val="仿宋"/>
        <charset val="134"/>
      </rPr>
      <t>亩集约土地面积，带动</t>
    </r>
    <r>
      <rPr>
        <sz val="14"/>
        <rFont val="Times New Roman"/>
        <charset val="134"/>
      </rPr>
      <t>126</t>
    </r>
    <r>
      <rPr>
        <sz val="14"/>
        <rFont val="仿宋"/>
        <charset val="134"/>
      </rPr>
      <t>户农户开展小麦、玉米规模化经营，依托村党组织领办合作社实现村集体和农户</t>
    </r>
    <r>
      <rPr>
        <sz val="14"/>
        <rFont val="Times New Roman"/>
        <charset val="134"/>
      </rPr>
      <t>“</t>
    </r>
    <r>
      <rPr>
        <sz val="14"/>
        <rFont val="仿宋"/>
        <charset val="134"/>
      </rPr>
      <t>双增收</t>
    </r>
    <r>
      <rPr>
        <sz val="14"/>
        <rFont val="Times New Roman"/>
        <charset val="134"/>
      </rPr>
      <t>”</t>
    </r>
    <r>
      <rPr>
        <sz val="14"/>
        <rFont val="仿宋"/>
        <charset val="134"/>
      </rPr>
      <t>的目标。</t>
    </r>
  </si>
  <si>
    <t>祖楼镇孙楼村辣椒制种产业基地项目</t>
  </si>
  <si>
    <t>祖楼镇孙楼村季书彬</t>
  </si>
  <si>
    <r>
      <rPr>
        <sz val="14"/>
        <rFont val="仿宋"/>
        <charset val="134"/>
      </rPr>
      <t>祖楼镇</t>
    </r>
    <r>
      <rPr>
        <sz val="14"/>
        <rFont val="Times New Roman"/>
        <charset val="134"/>
      </rPr>
      <t xml:space="preserve">
</t>
    </r>
    <r>
      <rPr>
        <sz val="14"/>
        <rFont val="仿宋"/>
        <charset val="134"/>
      </rPr>
      <t>孙楼村</t>
    </r>
  </si>
  <si>
    <r>
      <rPr>
        <sz val="14"/>
        <rFont val="仿宋"/>
        <charset val="134"/>
      </rPr>
      <t>新建</t>
    </r>
    <r>
      <rPr>
        <sz val="14"/>
        <rFont val="Times New Roman"/>
        <charset val="134"/>
      </rPr>
      <t>2</t>
    </r>
    <r>
      <rPr>
        <sz val="14"/>
        <rFont val="仿宋"/>
        <charset val="134"/>
      </rPr>
      <t>栋半边形智能暖棚，配套供暖、降温、喷淋、工具房及相关设施。每栋大棚长约</t>
    </r>
    <r>
      <rPr>
        <sz val="14"/>
        <rFont val="Times New Roman"/>
        <charset val="134"/>
      </rPr>
      <t>70</t>
    </r>
    <r>
      <rPr>
        <sz val="14"/>
        <rFont val="仿宋"/>
        <charset val="134"/>
      </rPr>
      <t>米，</t>
    </r>
    <r>
      <rPr>
        <sz val="14"/>
        <rFont val="Times New Roman"/>
        <charset val="134"/>
      </rPr>
      <t>12</t>
    </r>
    <r>
      <rPr>
        <sz val="14"/>
        <rFont val="仿宋"/>
        <charset val="134"/>
      </rPr>
      <t>米宽，</t>
    </r>
    <r>
      <rPr>
        <sz val="14"/>
        <rFont val="Times New Roman"/>
        <charset val="134"/>
      </rPr>
      <t>4.5</t>
    </r>
    <r>
      <rPr>
        <sz val="14"/>
        <rFont val="仿宋"/>
        <charset val="134"/>
      </rPr>
      <t>米高。</t>
    </r>
  </si>
  <si>
    <r>
      <rPr>
        <sz val="14"/>
        <rFont val="仿宋"/>
        <charset val="134"/>
      </rPr>
      <t>通过建设</t>
    </r>
    <r>
      <rPr>
        <sz val="14"/>
        <rFont val="Times New Roman"/>
        <charset val="134"/>
      </rPr>
      <t>2</t>
    </r>
    <r>
      <rPr>
        <sz val="14"/>
        <rFont val="仿宋"/>
        <charset val="134"/>
      </rPr>
      <t>栋温室种植大棚，发展辣椒特色种植，实现带动村集体和农户双增收的目标。</t>
    </r>
  </si>
  <si>
    <t>以务工就业对脱贫户进行带动，并鼓励发展特色产业，激发脱贫人口内生动力，增加脱贫户收入</t>
  </si>
  <si>
    <t>（三）特色种养殖补助到户</t>
  </si>
  <si>
    <r>
      <rPr>
        <sz val="14"/>
        <rFont val="Times New Roman"/>
        <charset val="134"/>
      </rPr>
      <t>2024</t>
    </r>
    <r>
      <rPr>
        <sz val="14"/>
        <rFont val="仿宋"/>
        <charset val="134"/>
      </rPr>
      <t>年特色种养殖补贴到户项目</t>
    </r>
  </si>
  <si>
    <t>各乡镇（街道）</t>
  </si>
  <si>
    <t>按照补助规模、补助标准对符合条件的脱贫人口（含监测帮扶对象）发展种植、养殖等予以补助。</t>
  </si>
  <si>
    <t>通过落实财政衔接资金补助，鼓励脱贫群众（含监测帮扶对象）发展到户产业，激发内生动力，实现脱贫群众自主发展稳定增收。</t>
  </si>
  <si>
    <t>自主发展，激发内生动力</t>
  </si>
  <si>
    <t>（四）小额信贷贴息</t>
  </si>
  <si>
    <t>小额信贷贴息</t>
  </si>
  <si>
    <t>县财政局（地方金融监管局）</t>
  </si>
  <si>
    <t>县财政局（地方金融监管局）刘学东</t>
  </si>
  <si>
    <r>
      <rPr>
        <sz val="14"/>
        <rFont val="仿宋"/>
        <charset val="134"/>
      </rPr>
      <t>对脱贫人口（含监测帮扶对象）办理</t>
    </r>
    <r>
      <rPr>
        <sz val="14"/>
        <rFont val="Times New Roman"/>
        <charset val="134"/>
      </rPr>
      <t>5</t>
    </r>
    <r>
      <rPr>
        <sz val="14"/>
        <rFont val="仿宋"/>
        <charset val="134"/>
      </rPr>
      <t>万元（含以内）的小额信贷产生的利息给予</t>
    </r>
    <r>
      <rPr>
        <sz val="14"/>
        <rFont val="Times New Roman"/>
        <charset val="134"/>
      </rPr>
      <t>70%</t>
    </r>
    <r>
      <rPr>
        <sz val="14"/>
        <rFont val="仿宋"/>
        <charset val="134"/>
      </rPr>
      <t>贴息。</t>
    </r>
  </si>
  <si>
    <r>
      <rPr>
        <sz val="14"/>
        <rFont val="仿宋"/>
        <charset val="134"/>
      </rPr>
      <t>通过对脱贫人口（含监测帮扶对象）</t>
    </r>
    <r>
      <rPr>
        <sz val="14"/>
        <rFont val="Times New Roman"/>
        <charset val="134"/>
      </rPr>
      <t>2024</t>
    </r>
    <r>
      <rPr>
        <sz val="14"/>
        <rFont val="仿宋"/>
        <charset val="134"/>
      </rPr>
      <t>年度内小额信贷产生的利息予以</t>
    </r>
    <r>
      <rPr>
        <sz val="14"/>
        <rFont val="Times New Roman"/>
        <charset val="134"/>
      </rPr>
      <t>70%</t>
    </r>
    <r>
      <rPr>
        <sz val="14"/>
        <rFont val="仿宋"/>
        <charset val="134"/>
      </rPr>
      <t>贴息，实现带动持续增收的目标。</t>
    </r>
  </si>
  <si>
    <t>二、乡村建设行动</t>
  </si>
  <si>
    <t>（一）以工代赈任务</t>
  </si>
  <si>
    <r>
      <rPr>
        <sz val="14"/>
        <rFont val="仿宋"/>
        <charset val="134"/>
      </rPr>
      <t>萧县酒店镇</t>
    </r>
    <r>
      <rPr>
        <sz val="14"/>
        <rFont val="Times New Roman"/>
        <charset val="134"/>
      </rPr>
      <t>2024</t>
    </r>
    <r>
      <rPr>
        <sz val="14"/>
        <rFont val="仿宋"/>
        <charset val="134"/>
      </rPr>
      <t>年农村公益性以工代赈项目</t>
    </r>
  </si>
  <si>
    <t>改建</t>
  </si>
  <si>
    <t>县发展改革委</t>
  </si>
  <si>
    <t>酒店镇
杜龙升</t>
  </si>
  <si>
    <t>酒店镇东镇村、何寨村、孟暗楼村</t>
  </si>
  <si>
    <r>
      <rPr>
        <sz val="14"/>
        <rFont val="仿宋"/>
        <charset val="134"/>
      </rPr>
      <t>建设道路长</t>
    </r>
    <r>
      <rPr>
        <sz val="14"/>
        <rFont val="Times New Roman"/>
        <charset val="134"/>
      </rPr>
      <t>8</t>
    </r>
    <r>
      <rPr>
        <sz val="14"/>
        <rFont val="仿宋"/>
        <charset val="134"/>
      </rPr>
      <t>公里、路面宽</t>
    </r>
    <r>
      <rPr>
        <sz val="14"/>
        <rFont val="Times New Roman"/>
        <charset val="134"/>
      </rPr>
      <t>4</t>
    </r>
    <r>
      <rPr>
        <sz val="14"/>
        <rFont val="仿宋"/>
        <charset val="134"/>
      </rPr>
      <t>米，厚度</t>
    </r>
    <r>
      <rPr>
        <sz val="14"/>
        <rFont val="Times New Roman"/>
        <charset val="134"/>
      </rPr>
      <t>20</t>
    </r>
    <r>
      <rPr>
        <sz val="14"/>
        <rFont val="仿宋"/>
        <charset val="134"/>
      </rPr>
      <t>厘米，石子垫层。（其中：东镇行政村</t>
    </r>
    <r>
      <rPr>
        <sz val="14"/>
        <rFont val="Times New Roman"/>
        <charset val="134"/>
      </rPr>
      <t>3</t>
    </r>
    <r>
      <rPr>
        <sz val="14"/>
        <rFont val="仿宋"/>
        <charset val="134"/>
      </rPr>
      <t>公里、何寨行政村</t>
    </r>
    <r>
      <rPr>
        <sz val="14"/>
        <rFont val="Times New Roman"/>
        <charset val="134"/>
      </rPr>
      <t>2.5</t>
    </r>
    <r>
      <rPr>
        <sz val="14"/>
        <rFont val="仿宋"/>
        <charset val="134"/>
      </rPr>
      <t>公里、孟暗楼行政村</t>
    </r>
    <r>
      <rPr>
        <sz val="14"/>
        <rFont val="Times New Roman"/>
        <charset val="134"/>
      </rPr>
      <t>2.5</t>
    </r>
    <r>
      <rPr>
        <sz val="14"/>
        <rFont val="仿宋"/>
        <charset val="134"/>
      </rPr>
      <t>公里）及配套排水沟</t>
    </r>
    <r>
      <rPr>
        <sz val="14"/>
        <rFont val="Times New Roman"/>
        <charset val="134"/>
      </rPr>
      <t>1.5</t>
    </r>
    <r>
      <rPr>
        <sz val="14"/>
        <rFont val="仿宋"/>
        <charset val="134"/>
      </rPr>
      <t>公里（其中东镇行政村</t>
    </r>
    <r>
      <rPr>
        <sz val="14"/>
        <rFont val="Times New Roman"/>
        <charset val="134"/>
      </rPr>
      <t>400</t>
    </r>
    <r>
      <rPr>
        <sz val="14"/>
        <rFont val="仿宋"/>
        <charset val="134"/>
      </rPr>
      <t>米、何寨行政村</t>
    </r>
    <r>
      <rPr>
        <sz val="14"/>
        <rFont val="Times New Roman"/>
        <charset val="134"/>
      </rPr>
      <t>700</t>
    </r>
    <r>
      <rPr>
        <sz val="14"/>
        <rFont val="仿宋"/>
        <charset val="134"/>
      </rPr>
      <t>米、孟暗楼行政村</t>
    </r>
    <r>
      <rPr>
        <sz val="14"/>
        <rFont val="Times New Roman"/>
        <charset val="134"/>
      </rPr>
      <t>400</t>
    </r>
    <r>
      <rPr>
        <sz val="14"/>
        <rFont val="仿宋"/>
        <charset val="134"/>
      </rPr>
      <t>米）。项目计划总投资</t>
    </r>
    <r>
      <rPr>
        <sz val="14"/>
        <rFont val="Times New Roman"/>
        <charset val="134"/>
      </rPr>
      <t>580</t>
    </r>
    <r>
      <rPr>
        <sz val="14"/>
        <rFont val="仿宋"/>
        <charset val="134"/>
      </rPr>
      <t>万元，其中投入中央衔接资金</t>
    </r>
    <r>
      <rPr>
        <sz val="14"/>
        <rFont val="Times New Roman"/>
        <charset val="134"/>
      </rPr>
      <t>438</t>
    </r>
    <r>
      <rPr>
        <sz val="14"/>
        <rFont val="仿宋"/>
        <charset val="134"/>
      </rPr>
      <t>万元。</t>
    </r>
  </si>
  <si>
    <r>
      <rPr>
        <sz val="14"/>
        <rFont val="仿宋"/>
        <charset val="134"/>
      </rPr>
      <t>通过建设道路长</t>
    </r>
    <r>
      <rPr>
        <sz val="14"/>
        <rFont val="Times New Roman"/>
        <charset val="134"/>
      </rPr>
      <t>8</t>
    </r>
    <r>
      <rPr>
        <sz val="14"/>
        <rFont val="仿宋"/>
        <charset val="134"/>
      </rPr>
      <t>公里、路面宽</t>
    </r>
    <r>
      <rPr>
        <sz val="14"/>
        <rFont val="Times New Roman"/>
        <charset val="134"/>
      </rPr>
      <t>4</t>
    </r>
    <r>
      <rPr>
        <sz val="14"/>
        <rFont val="仿宋"/>
        <charset val="134"/>
      </rPr>
      <t>米，厚度</t>
    </r>
    <r>
      <rPr>
        <sz val="14"/>
        <rFont val="Times New Roman"/>
        <charset val="134"/>
      </rPr>
      <t>20</t>
    </r>
    <r>
      <rPr>
        <sz val="14"/>
        <rFont val="仿宋"/>
        <charset val="134"/>
      </rPr>
      <t>厘米，配套排水沟</t>
    </r>
    <r>
      <rPr>
        <sz val="14"/>
        <rFont val="Times New Roman"/>
        <charset val="134"/>
      </rPr>
      <t>1.5</t>
    </r>
    <r>
      <rPr>
        <sz val="14"/>
        <rFont val="仿宋"/>
        <charset val="134"/>
      </rPr>
      <t>公里，实现带动当地群众不低于</t>
    </r>
    <r>
      <rPr>
        <sz val="14"/>
        <rFont val="Times New Roman"/>
        <charset val="134"/>
      </rPr>
      <t>90</t>
    </r>
    <r>
      <rPr>
        <sz val="14"/>
        <rFont val="仿宋"/>
        <charset val="134"/>
      </rPr>
      <t>人参与务工，发放劳务报酬补不低于</t>
    </r>
    <r>
      <rPr>
        <sz val="14"/>
        <rFont val="Times New Roman"/>
        <charset val="134"/>
      </rPr>
      <t>156</t>
    </r>
    <r>
      <rPr>
        <sz val="14"/>
        <rFont val="仿宋"/>
        <charset val="134"/>
      </rPr>
      <t>万元，同时实现改善农村基础设施的目标。</t>
    </r>
  </si>
  <si>
    <t>通过创造务工机会，带动群众参与就业务工等，促进脱贫人口（含监测帮扶对象）及一般农户增收</t>
  </si>
  <si>
    <t>（二）基础设施和人居环境整治</t>
  </si>
  <si>
    <t>萧县丁里镇胜利社区和美乡村建设项目</t>
  </si>
  <si>
    <r>
      <rPr>
        <sz val="14"/>
        <rFont val="仿宋"/>
        <charset val="134"/>
      </rPr>
      <t>丁里镇欧阳星</t>
    </r>
    <r>
      <rPr>
        <sz val="14"/>
        <rFont val="Times New Roman"/>
        <charset val="134"/>
      </rPr>
      <t xml:space="preserve">
</t>
    </r>
    <r>
      <rPr>
        <sz val="14"/>
        <rFont val="仿宋"/>
        <charset val="134"/>
      </rPr>
      <t>县锦安农业发展有限公司纵蕾</t>
    </r>
  </si>
  <si>
    <r>
      <rPr>
        <sz val="14"/>
        <rFont val="仿宋"/>
        <charset val="134"/>
      </rPr>
      <t>丁里镇</t>
    </r>
    <r>
      <rPr>
        <sz val="14"/>
        <rFont val="Times New Roman"/>
        <charset val="134"/>
      </rPr>
      <t xml:space="preserve">
</t>
    </r>
    <r>
      <rPr>
        <sz val="14"/>
        <rFont val="仿宋"/>
        <charset val="134"/>
      </rPr>
      <t>胜利社区、郭庄社区</t>
    </r>
  </si>
  <si>
    <r>
      <rPr>
        <sz val="14"/>
        <rFont val="仿宋"/>
        <charset val="134"/>
      </rPr>
      <t>项目计划总投资约</t>
    </r>
    <r>
      <rPr>
        <sz val="14"/>
        <rFont val="Times New Roman"/>
        <charset val="134"/>
      </rPr>
      <t>4132.88</t>
    </r>
    <r>
      <rPr>
        <sz val="14"/>
        <rFont val="仿宋"/>
        <charset val="134"/>
      </rPr>
      <t>万元。建设内容包括村内道路、排水、公厕、沟渠塘治理、一分田农场、知青小院、生态农庄等项目。其中，投入衔接资金</t>
    </r>
    <r>
      <rPr>
        <sz val="14"/>
        <rFont val="Times New Roman"/>
        <charset val="134"/>
      </rPr>
      <t>1000</t>
    </r>
    <r>
      <rPr>
        <sz val="14"/>
        <rFont val="仿宋"/>
        <charset val="134"/>
      </rPr>
      <t>万元，用于支持实施道路硬化、完善污水管网、沟渠塘疏浚清淤及有关人居环境整治项目等。</t>
    </r>
  </si>
  <si>
    <r>
      <rPr>
        <sz val="14"/>
        <rFont val="Times New Roman"/>
        <charset val="134"/>
      </rPr>
      <t>2025</t>
    </r>
    <r>
      <rPr>
        <sz val="14"/>
        <rFont val="仿宋"/>
        <charset val="134"/>
      </rPr>
      <t>年</t>
    </r>
    <r>
      <rPr>
        <sz val="14"/>
        <rFont val="Times New Roman"/>
        <charset val="134"/>
      </rPr>
      <t>12</t>
    </r>
    <r>
      <rPr>
        <sz val="14"/>
        <rFont val="仿宋"/>
        <charset val="134"/>
      </rPr>
      <t>月底前</t>
    </r>
  </si>
  <si>
    <t>通过衔接资金投入，建设村内道路、排水、水体整治及有关人居环境整治项目，实现改善农村基础设施和人居环境的目标。</t>
  </si>
  <si>
    <t>项目申报、实施过程务工和监督、竣工后受益</t>
  </si>
  <si>
    <t>改善脱贫人口（含监测帮扶对象）及一般农户生产生活设施条件</t>
  </si>
  <si>
    <r>
      <rPr>
        <sz val="14"/>
        <rFont val="仿宋"/>
        <charset val="134"/>
      </rPr>
      <t>萧县白土镇</t>
    </r>
    <r>
      <rPr>
        <sz val="14"/>
        <rFont val="Times New Roman"/>
        <charset val="134"/>
      </rPr>
      <t>2023</t>
    </r>
    <r>
      <rPr>
        <sz val="14"/>
        <rFont val="仿宋"/>
        <charset val="134"/>
      </rPr>
      <t>年度张村和美乡村精品示范村项目</t>
    </r>
  </si>
  <si>
    <t>白土镇张前程/县锦安农业发展有限公司纵蕾</t>
  </si>
  <si>
    <r>
      <rPr>
        <sz val="14"/>
        <rFont val="仿宋"/>
        <charset val="134"/>
      </rPr>
      <t>白土镇</t>
    </r>
    <r>
      <rPr>
        <sz val="14"/>
        <rFont val="Times New Roman"/>
        <charset val="134"/>
      </rPr>
      <t xml:space="preserve">
</t>
    </r>
    <r>
      <rPr>
        <sz val="14"/>
        <rFont val="仿宋"/>
        <charset val="134"/>
      </rPr>
      <t>张村</t>
    </r>
  </si>
  <si>
    <r>
      <rPr>
        <sz val="14"/>
        <rFont val="仿宋"/>
        <charset val="134"/>
      </rPr>
      <t>项目计划总投资约</t>
    </r>
    <r>
      <rPr>
        <sz val="14"/>
        <rFont val="Times New Roman"/>
        <charset val="134"/>
      </rPr>
      <t>5737</t>
    </r>
    <r>
      <rPr>
        <sz val="14"/>
        <rFont val="仿宋"/>
        <charset val="134"/>
      </rPr>
      <t>万元，建设内容包括葡堤原乡二期建设工程、精神文明建设项目、道路改建项目、公共环境提升项目、公厕建设项目、电力改造提升项目、户厕改造及污水管网铺设项目等。其中投入中央衔接资金</t>
    </r>
    <r>
      <rPr>
        <sz val="14"/>
        <rFont val="Times New Roman"/>
        <charset val="134"/>
      </rPr>
      <t>1000</t>
    </r>
    <r>
      <rPr>
        <sz val="14"/>
        <rFont val="仿宋"/>
        <charset val="134"/>
      </rPr>
      <t>万元，用于支持实施污水管网铺设、道路建设及有关人居环境整治项目等。</t>
    </r>
  </si>
  <si>
    <t>通过衔接资金投入，建设村内污水管网、道路及人居环境整治相关配套设施等，实现改善农村基础设施和人居环境的目标。</t>
  </si>
  <si>
    <t>萧县杜楼镇孟窑村污水管网建设项目</t>
  </si>
  <si>
    <r>
      <rPr>
        <sz val="14"/>
        <rFont val="仿宋"/>
        <charset val="134"/>
      </rPr>
      <t>杜楼镇</t>
    </r>
    <r>
      <rPr>
        <sz val="14"/>
        <rFont val="Times New Roman"/>
        <charset val="134"/>
      </rPr>
      <t xml:space="preserve">
</t>
    </r>
    <r>
      <rPr>
        <sz val="14"/>
        <rFont val="仿宋"/>
        <charset val="134"/>
      </rPr>
      <t>夏林</t>
    </r>
  </si>
  <si>
    <r>
      <rPr>
        <sz val="14"/>
        <rFont val="仿宋"/>
        <charset val="134"/>
      </rPr>
      <t>杜楼镇</t>
    </r>
    <r>
      <rPr>
        <sz val="14"/>
        <rFont val="Times New Roman"/>
        <charset val="134"/>
      </rPr>
      <t xml:space="preserve">
</t>
    </r>
    <r>
      <rPr>
        <sz val="14"/>
        <rFont val="仿宋"/>
        <charset val="134"/>
      </rPr>
      <t>孟窑村</t>
    </r>
  </si>
  <si>
    <r>
      <rPr>
        <sz val="14"/>
        <rFont val="仿宋"/>
        <charset val="134"/>
      </rPr>
      <t>本项目包含三个自然村分别为孟窑村、薛村和车牛返村。概况为</t>
    </r>
    <r>
      <rPr>
        <sz val="14"/>
        <rFont val="Times New Roman"/>
        <charset val="134"/>
      </rPr>
      <t>D200</t>
    </r>
    <r>
      <rPr>
        <sz val="14"/>
        <rFont val="仿宋"/>
        <charset val="134"/>
      </rPr>
      <t>管网长度</t>
    </r>
    <r>
      <rPr>
        <sz val="14"/>
        <rFont val="Times New Roman"/>
        <charset val="134"/>
      </rPr>
      <t>14800</t>
    </r>
    <r>
      <rPr>
        <sz val="14"/>
        <rFont val="仿宋"/>
        <charset val="134"/>
      </rPr>
      <t>米，</t>
    </r>
    <r>
      <rPr>
        <sz val="14"/>
        <rFont val="Times New Roman"/>
        <charset val="134"/>
      </rPr>
      <t>D300</t>
    </r>
    <r>
      <rPr>
        <sz val="14"/>
        <rFont val="仿宋"/>
        <charset val="134"/>
      </rPr>
      <t>管网长度</t>
    </r>
    <r>
      <rPr>
        <sz val="14"/>
        <rFont val="Times New Roman"/>
        <charset val="134"/>
      </rPr>
      <t>5000</t>
    </r>
    <r>
      <rPr>
        <sz val="14"/>
        <rFont val="仿宋"/>
        <charset val="134"/>
      </rPr>
      <t>米，</t>
    </r>
    <r>
      <rPr>
        <sz val="14"/>
        <rFont val="Times New Roman"/>
        <charset val="134"/>
      </rPr>
      <t>D400</t>
    </r>
    <r>
      <rPr>
        <sz val="14"/>
        <rFont val="仿宋"/>
        <charset val="134"/>
      </rPr>
      <t>管网长度</t>
    </r>
    <r>
      <rPr>
        <sz val="14"/>
        <rFont val="Times New Roman"/>
        <charset val="134"/>
      </rPr>
      <t>1400</t>
    </r>
    <r>
      <rPr>
        <sz val="14"/>
        <rFont val="仿宋"/>
        <charset val="134"/>
      </rPr>
      <t>米，入户管网</t>
    </r>
    <r>
      <rPr>
        <sz val="14"/>
        <rFont val="Times New Roman"/>
        <charset val="134"/>
      </rPr>
      <t>20700</t>
    </r>
    <r>
      <rPr>
        <sz val="14"/>
        <rFont val="仿宋"/>
        <charset val="134"/>
      </rPr>
      <t>米，污水处理设施（</t>
    </r>
    <r>
      <rPr>
        <sz val="14"/>
        <rFont val="Times New Roman"/>
        <charset val="134"/>
      </rPr>
      <t>AO</t>
    </r>
    <r>
      <rPr>
        <sz val="14"/>
        <rFont val="仿宋"/>
        <charset val="134"/>
      </rPr>
      <t>工艺光伏供电）</t>
    </r>
    <r>
      <rPr>
        <sz val="14"/>
        <rFont val="Times New Roman"/>
        <charset val="134"/>
      </rPr>
      <t>7</t>
    </r>
    <r>
      <rPr>
        <sz val="14"/>
        <rFont val="仿宋"/>
        <charset val="134"/>
      </rPr>
      <t>个，分别为</t>
    </r>
    <r>
      <rPr>
        <sz val="14"/>
        <rFont val="Times New Roman"/>
        <charset val="134"/>
      </rPr>
      <t>4T/</t>
    </r>
    <r>
      <rPr>
        <sz val="14"/>
        <rFont val="仿宋"/>
        <charset val="134"/>
      </rPr>
      <t>天</t>
    </r>
    <r>
      <rPr>
        <sz val="14"/>
        <rFont val="Times New Roman"/>
        <charset val="134"/>
      </rPr>
      <t>1</t>
    </r>
    <r>
      <rPr>
        <sz val="14"/>
        <rFont val="仿宋"/>
        <charset val="134"/>
      </rPr>
      <t>个、</t>
    </r>
    <r>
      <rPr>
        <sz val="14"/>
        <rFont val="Times New Roman"/>
        <charset val="134"/>
      </rPr>
      <t>9T/</t>
    </r>
    <r>
      <rPr>
        <sz val="14"/>
        <rFont val="仿宋"/>
        <charset val="134"/>
      </rPr>
      <t>天</t>
    </r>
    <r>
      <rPr>
        <sz val="14"/>
        <rFont val="Times New Roman"/>
        <charset val="134"/>
      </rPr>
      <t>1</t>
    </r>
    <r>
      <rPr>
        <sz val="14"/>
        <rFont val="仿宋"/>
        <charset val="134"/>
      </rPr>
      <t>个、</t>
    </r>
    <r>
      <rPr>
        <sz val="14"/>
        <rFont val="Times New Roman"/>
        <charset val="134"/>
      </rPr>
      <t>12T/</t>
    </r>
    <r>
      <rPr>
        <sz val="14"/>
        <rFont val="仿宋"/>
        <charset val="134"/>
      </rPr>
      <t>天</t>
    </r>
    <r>
      <rPr>
        <sz val="14"/>
        <rFont val="Times New Roman"/>
        <charset val="134"/>
      </rPr>
      <t>1</t>
    </r>
    <r>
      <rPr>
        <sz val="14"/>
        <rFont val="仿宋"/>
        <charset val="134"/>
      </rPr>
      <t>个、</t>
    </r>
    <r>
      <rPr>
        <sz val="14"/>
        <rFont val="Times New Roman"/>
        <charset val="134"/>
      </rPr>
      <t>20T/</t>
    </r>
    <r>
      <rPr>
        <sz val="14"/>
        <rFont val="仿宋"/>
        <charset val="134"/>
      </rPr>
      <t>天</t>
    </r>
    <r>
      <rPr>
        <sz val="14"/>
        <rFont val="Times New Roman"/>
        <charset val="134"/>
      </rPr>
      <t>1</t>
    </r>
    <r>
      <rPr>
        <sz val="14"/>
        <rFont val="仿宋"/>
        <charset val="134"/>
      </rPr>
      <t>个、</t>
    </r>
    <r>
      <rPr>
        <sz val="14"/>
        <rFont val="Times New Roman"/>
        <charset val="134"/>
      </rPr>
      <t>100T/</t>
    </r>
    <r>
      <rPr>
        <sz val="14"/>
        <rFont val="仿宋"/>
        <charset val="134"/>
      </rPr>
      <t>天</t>
    </r>
    <r>
      <rPr>
        <sz val="14"/>
        <rFont val="Times New Roman"/>
        <charset val="134"/>
      </rPr>
      <t>3</t>
    </r>
    <r>
      <rPr>
        <sz val="14"/>
        <rFont val="仿宋"/>
        <charset val="134"/>
      </rPr>
      <t>个，其他附属设施等。</t>
    </r>
  </si>
  <si>
    <r>
      <rPr>
        <sz val="14"/>
        <rFont val="仿宋"/>
        <charset val="134"/>
      </rPr>
      <t>通过建设村内污水管网总长约</t>
    </r>
    <r>
      <rPr>
        <sz val="14"/>
        <rFont val="Times New Roman"/>
        <charset val="134"/>
      </rPr>
      <t>41900</t>
    </r>
    <r>
      <rPr>
        <sz val="14"/>
        <rFont val="仿宋"/>
        <charset val="134"/>
      </rPr>
      <t>米，污水处理设施</t>
    </r>
    <r>
      <rPr>
        <sz val="14"/>
        <rFont val="Times New Roman"/>
        <charset val="134"/>
      </rPr>
      <t>7</t>
    </r>
    <r>
      <rPr>
        <sz val="14"/>
        <rFont val="仿宋"/>
        <charset val="134"/>
      </rPr>
      <t>处，实现改善农村基础设施和人居环境的目标。</t>
    </r>
  </si>
  <si>
    <t>项目申报、实施过程监督、竣工后项目所在地受益</t>
  </si>
  <si>
    <t>萧县永堌镇许岗子村岗北自然村雨污水管网项目</t>
  </si>
  <si>
    <r>
      <rPr>
        <sz val="14"/>
        <rFont val="仿宋"/>
        <charset val="134"/>
      </rPr>
      <t>永堌镇</t>
    </r>
    <r>
      <rPr>
        <sz val="14"/>
        <rFont val="Times New Roman"/>
        <charset val="134"/>
      </rPr>
      <t xml:space="preserve">
</t>
    </r>
    <r>
      <rPr>
        <sz val="14"/>
        <rFont val="仿宋"/>
        <charset val="134"/>
      </rPr>
      <t>李振</t>
    </r>
  </si>
  <si>
    <r>
      <rPr>
        <sz val="14"/>
        <rFont val="仿宋"/>
        <charset val="134"/>
      </rPr>
      <t>永堌镇</t>
    </r>
    <r>
      <rPr>
        <sz val="14"/>
        <rFont val="Times New Roman"/>
        <charset val="134"/>
      </rPr>
      <t xml:space="preserve">
</t>
    </r>
    <r>
      <rPr>
        <sz val="14"/>
        <rFont val="仿宋"/>
        <charset val="134"/>
      </rPr>
      <t>许岗子村</t>
    </r>
  </si>
  <si>
    <r>
      <rPr>
        <sz val="14"/>
        <rFont val="仿宋"/>
        <charset val="134"/>
      </rPr>
      <t>新建污水主管网</t>
    </r>
    <r>
      <rPr>
        <sz val="14"/>
        <rFont val="Times New Roman"/>
        <charset val="134"/>
      </rPr>
      <t>2564</t>
    </r>
    <r>
      <rPr>
        <sz val="14"/>
        <rFont val="仿宋"/>
        <charset val="134"/>
      </rPr>
      <t>米，支管网</t>
    </r>
    <r>
      <rPr>
        <sz val="14"/>
        <rFont val="Times New Roman"/>
        <charset val="134"/>
      </rPr>
      <t>2000</t>
    </r>
    <r>
      <rPr>
        <sz val="14"/>
        <rFont val="仿宋"/>
        <charset val="134"/>
      </rPr>
      <t>米，入户管约</t>
    </r>
    <r>
      <rPr>
        <sz val="14"/>
        <rFont val="Times New Roman"/>
        <charset val="134"/>
      </rPr>
      <t>4500</t>
    </r>
    <r>
      <rPr>
        <sz val="14"/>
        <rFont val="仿宋"/>
        <charset val="134"/>
      </rPr>
      <t>米；新建雨水管网</t>
    </r>
    <r>
      <rPr>
        <sz val="14"/>
        <rFont val="Times New Roman"/>
        <charset val="134"/>
      </rPr>
      <t>3765</t>
    </r>
    <r>
      <rPr>
        <sz val="14"/>
        <rFont val="仿宋"/>
        <charset val="134"/>
      </rPr>
      <t>米，道路破损修复约</t>
    </r>
    <r>
      <rPr>
        <sz val="14"/>
        <rFont val="Times New Roman"/>
        <charset val="134"/>
      </rPr>
      <t>7064</t>
    </r>
    <r>
      <rPr>
        <sz val="14"/>
        <rFont val="仿宋"/>
        <charset val="134"/>
      </rPr>
      <t>平方米及相关配套设施。</t>
    </r>
  </si>
  <si>
    <r>
      <rPr>
        <sz val="14"/>
        <rFont val="仿宋"/>
        <charset val="134"/>
      </rPr>
      <t>通过建设村内污水管网总长约</t>
    </r>
    <r>
      <rPr>
        <sz val="14"/>
        <rFont val="Times New Roman"/>
        <charset val="134"/>
      </rPr>
      <t>9064</t>
    </r>
    <r>
      <rPr>
        <sz val="14"/>
        <rFont val="仿宋"/>
        <charset val="134"/>
      </rPr>
      <t>米，雨水管网总长约</t>
    </r>
    <r>
      <rPr>
        <sz val="14"/>
        <rFont val="Times New Roman"/>
        <charset val="134"/>
      </rPr>
      <t>3765</t>
    </r>
    <r>
      <rPr>
        <sz val="14"/>
        <rFont val="仿宋"/>
        <charset val="134"/>
      </rPr>
      <t>米，破损路面修复约</t>
    </r>
    <r>
      <rPr>
        <sz val="14"/>
        <rFont val="Times New Roman"/>
        <charset val="134"/>
      </rPr>
      <t>7064</t>
    </r>
    <r>
      <rPr>
        <sz val="14"/>
        <rFont val="仿宋"/>
        <charset val="134"/>
      </rPr>
      <t>平方米及相关配套设施等，实现改善农村基础设施和人居环境的目标。</t>
    </r>
  </si>
  <si>
    <t>项目申报、实施过程监督、竣工后受益</t>
  </si>
  <si>
    <t>三、就业项目</t>
  </si>
  <si>
    <t>就业公益岗位项目</t>
  </si>
  <si>
    <t>县人力资源社会保障局</t>
  </si>
  <si>
    <t>县人力资源社会保障局
赵春云</t>
  </si>
  <si>
    <r>
      <rPr>
        <sz val="14"/>
        <rFont val="方正仿宋_GBK"/>
        <charset val="134"/>
      </rPr>
      <t>开发保洁、保安、河道巡护员、环境监督员、村部保洁员和互助岗等岗位，月工资补助标准为</t>
    </r>
    <r>
      <rPr>
        <sz val="14"/>
        <rFont val="Times New Roman"/>
        <charset val="134"/>
      </rPr>
      <t>400-600</t>
    </r>
    <r>
      <rPr>
        <sz val="14"/>
        <rFont val="方正仿宋_GBK"/>
        <charset val="134"/>
      </rPr>
      <t>元</t>
    </r>
    <r>
      <rPr>
        <sz val="14"/>
        <rFont val="Times New Roman"/>
        <charset val="134"/>
      </rPr>
      <t>/</t>
    </r>
    <r>
      <rPr>
        <sz val="14"/>
        <rFont val="方正仿宋_GBK"/>
        <charset val="134"/>
      </rPr>
      <t>人。</t>
    </r>
  </si>
  <si>
    <r>
      <rPr>
        <sz val="14"/>
        <rFont val="方正仿宋_GBK"/>
        <charset val="134"/>
      </rPr>
      <t>通过实施农村脱贫人口（含监测帮扶对象）就业岗位约</t>
    </r>
    <r>
      <rPr>
        <sz val="14"/>
        <rFont val="Times New Roman"/>
        <charset val="134"/>
      </rPr>
      <t>4300</t>
    </r>
    <r>
      <rPr>
        <sz val="14"/>
        <rFont val="方正仿宋_GBK"/>
        <charset val="134"/>
      </rPr>
      <t>个，实现带动建档立卡人口家庭收入的目标。</t>
    </r>
  </si>
  <si>
    <t>项目申报、实施过程监督、务工带动增收</t>
  </si>
  <si>
    <t>以提供就业岗位的形式，增加脱贫户收入同时，有效激发脱贫劳动者内生动力</t>
  </si>
  <si>
    <t>四、项目管理费</t>
  </si>
  <si>
    <t>项目管理费</t>
  </si>
  <si>
    <t>县农业农村局、有关乡镇</t>
  </si>
  <si>
    <t>各乡镇</t>
  </si>
  <si>
    <t>用于项目前期设计、监理和实施过程监管等费用支出</t>
  </si>
  <si>
    <t>实现项目管理规范化</t>
  </si>
  <si>
    <t>实施过程监管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</si>
</sst>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8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0.000_ "/>
    <numFmt numFmtId="178" formatCode="0_ "/>
    <numFmt numFmtId="179" formatCode="0_);[Red]\(0\)"/>
  </numFmts>
  <fonts count="40">
    <font>
      <sz val="11"/>
      <color theme="1"/>
      <name val="宋体"/>
      <charset val="134"/>
      <scheme val="minor"/>
    </font>
    <font>
      <sz val="10"/>
      <name val="宋体"/>
      <charset val="134"/>
      <scheme val="minor"/>
    </font>
    <font>
      <sz val="10"/>
      <name val="宋体"/>
      <charset val="134"/>
    </font>
    <font>
      <sz val="14"/>
      <name val="黑体"/>
      <charset val="134"/>
    </font>
    <font>
      <sz val="14"/>
      <name val="方正黑体_GBK"/>
      <charset val="134"/>
    </font>
    <font>
      <sz val="14"/>
      <name val="Times New Roman"/>
      <charset val="134"/>
    </font>
    <font>
      <sz val="14"/>
      <name val="宋体"/>
      <charset val="134"/>
      <scheme val="minor"/>
    </font>
    <font>
      <sz val="12"/>
      <name val="仿宋"/>
      <charset val="134"/>
    </font>
    <font>
      <sz val="10"/>
      <name val="Times New Roman"/>
      <charset val="134"/>
    </font>
    <font>
      <sz val="24"/>
      <name val="方正小标宋_GBK"/>
      <charset val="134"/>
    </font>
    <font>
      <sz val="24"/>
      <name val="Times New Roman"/>
      <charset val="134"/>
    </font>
    <font>
      <sz val="14"/>
      <name val="仿宋"/>
      <charset val="134"/>
    </font>
    <font>
      <b/>
      <u/>
      <sz val="14"/>
      <name val="Times New Roman"/>
      <charset val="134"/>
    </font>
    <font>
      <b/>
      <sz val="14"/>
      <name val="Times New Roman"/>
      <charset val="134"/>
    </font>
    <font>
      <sz val="14"/>
      <name val="方正仿宋_GBK"/>
      <charset val="134"/>
    </font>
    <font>
      <b/>
      <sz val="14"/>
      <name val="黑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</font>
    <font>
      <sz val="11"/>
      <color rgb="FF000000"/>
      <name val="宋体"/>
      <charset val="134"/>
    </font>
    <font>
      <sz val="12"/>
      <name val="宋体"/>
      <charset val="134"/>
    </font>
    <font>
      <sz val="11"/>
      <name val="宋体"/>
      <charset val="134"/>
    </font>
    <font>
      <sz val="14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8">
    <xf numFmtId="0" fontId="0" fillId="0" borderId="0" applyBorder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3" applyNumberFormat="0" applyFill="0" applyAlignment="0" applyProtection="0">
      <alignment vertical="center"/>
    </xf>
    <xf numFmtId="0" fontId="22" fillId="0" borderId="3" applyNumberFormat="0" applyFill="0" applyAlignment="0" applyProtection="0">
      <alignment vertical="center"/>
    </xf>
    <xf numFmtId="0" fontId="23" fillId="0" borderId="4" applyNumberFormat="0" applyFill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3" borderId="5" applyNumberFormat="0" applyAlignment="0" applyProtection="0">
      <alignment vertical="center"/>
    </xf>
    <xf numFmtId="0" fontId="25" fillId="4" borderId="6" applyNumberFormat="0" applyAlignment="0" applyProtection="0">
      <alignment vertical="center"/>
    </xf>
    <xf numFmtId="0" fontId="26" fillId="4" borderId="5" applyNumberFormat="0" applyAlignment="0" applyProtection="0">
      <alignment vertical="center"/>
    </xf>
    <xf numFmtId="0" fontId="27" fillId="5" borderId="7" applyNumberFormat="0" applyAlignment="0" applyProtection="0">
      <alignment vertical="center"/>
    </xf>
    <xf numFmtId="0" fontId="28" fillId="0" borderId="8" applyNumberFormat="0" applyFill="0" applyAlignment="0" applyProtection="0">
      <alignment vertical="center"/>
    </xf>
    <xf numFmtId="0" fontId="29" fillId="0" borderId="9" applyNumberFormat="0" applyFill="0" applyAlignment="0" applyProtection="0">
      <alignment vertical="center"/>
    </xf>
    <xf numFmtId="0" fontId="30" fillId="6" borderId="0" applyNumberFormat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32" fillId="8" borderId="0" applyNumberFormat="0" applyBorder="0" applyAlignment="0" applyProtection="0">
      <alignment vertical="center"/>
    </xf>
    <xf numFmtId="0" fontId="33" fillId="9" borderId="0" applyNumberFormat="0" applyBorder="0" applyAlignment="0" applyProtection="0">
      <alignment vertical="center"/>
    </xf>
    <xf numFmtId="0" fontId="34" fillId="10" borderId="0" applyNumberFormat="0" applyBorder="0" applyAlignment="0" applyProtection="0">
      <alignment vertical="center"/>
    </xf>
    <xf numFmtId="0" fontId="34" fillId="11" borderId="0" applyNumberFormat="0" applyBorder="0" applyAlignment="0" applyProtection="0">
      <alignment vertical="center"/>
    </xf>
    <xf numFmtId="0" fontId="33" fillId="12" borderId="0" applyNumberFormat="0" applyBorder="0" applyAlignment="0" applyProtection="0">
      <alignment vertical="center"/>
    </xf>
    <xf numFmtId="0" fontId="33" fillId="13" borderId="0" applyNumberFormat="0" applyBorder="0" applyAlignment="0" applyProtection="0">
      <alignment vertical="center"/>
    </xf>
    <xf numFmtId="0" fontId="34" fillId="14" borderId="0" applyNumberFormat="0" applyBorder="0" applyAlignment="0" applyProtection="0">
      <alignment vertical="center"/>
    </xf>
    <xf numFmtId="0" fontId="34" fillId="15" borderId="0" applyNumberFormat="0" applyBorder="0" applyAlignment="0" applyProtection="0">
      <alignment vertical="center"/>
    </xf>
    <xf numFmtId="0" fontId="33" fillId="16" borderId="0" applyNumberFormat="0" applyBorder="0" applyAlignment="0" applyProtection="0">
      <alignment vertical="center"/>
    </xf>
    <xf numFmtId="0" fontId="33" fillId="17" borderId="0" applyNumberFormat="0" applyBorder="0" applyAlignment="0" applyProtection="0">
      <alignment vertical="center"/>
    </xf>
    <xf numFmtId="0" fontId="34" fillId="18" borderId="0" applyNumberFormat="0" applyBorder="0" applyAlignment="0" applyProtection="0">
      <alignment vertical="center"/>
    </xf>
    <xf numFmtId="0" fontId="34" fillId="19" borderId="0" applyNumberFormat="0" applyBorder="0" applyAlignment="0" applyProtection="0">
      <alignment vertical="center"/>
    </xf>
    <xf numFmtId="0" fontId="33" fillId="20" borderId="0" applyNumberFormat="0" applyBorder="0" applyAlignment="0" applyProtection="0">
      <alignment vertical="center"/>
    </xf>
    <xf numFmtId="0" fontId="33" fillId="21" borderId="0" applyNumberFormat="0" applyBorder="0" applyAlignment="0" applyProtection="0">
      <alignment vertical="center"/>
    </xf>
    <xf numFmtId="0" fontId="34" fillId="22" borderId="0" applyNumberFormat="0" applyBorder="0" applyAlignment="0" applyProtection="0">
      <alignment vertical="center"/>
    </xf>
    <xf numFmtId="0" fontId="34" fillId="23" borderId="0" applyNumberFormat="0" applyBorder="0" applyAlignment="0" applyProtection="0">
      <alignment vertical="center"/>
    </xf>
    <xf numFmtId="0" fontId="33" fillId="24" borderId="0" applyNumberFormat="0" applyBorder="0" applyAlignment="0" applyProtection="0">
      <alignment vertical="center"/>
    </xf>
    <xf numFmtId="0" fontId="33" fillId="25" borderId="0" applyNumberFormat="0" applyBorder="0" applyAlignment="0" applyProtection="0">
      <alignment vertical="center"/>
    </xf>
    <xf numFmtId="0" fontId="34" fillId="26" borderId="0" applyNumberFormat="0" applyBorder="0" applyAlignment="0" applyProtection="0">
      <alignment vertical="center"/>
    </xf>
    <xf numFmtId="0" fontId="34" fillId="27" borderId="0" applyNumberFormat="0" applyBorder="0" applyAlignment="0" applyProtection="0">
      <alignment vertical="center"/>
    </xf>
    <xf numFmtId="0" fontId="33" fillId="28" borderId="0" applyNumberFormat="0" applyBorder="0" applyAlignment="0" applyProtection="0">
      <alignment vertical="center"/>
    </xf>
    <xf numFmtId="0" fontId="33" fillId="29" borderId="0" applyNumberFormat="0" applyBorder="0" applyAlignment="0" applyProtection="0">
      <alignment vertical="center"/>
    </xf>
    <xf numFmtId="0" fontId="34" fillId="30" borderId="0" applyNumberFormat="0" applyBorder="0" applyAlignment="0" applyProtection="0">
      <alignment vertical="center"/>
    </xf>
    <xf numFmtId="0" fontId="34" fillId="31" borderId="0" applyNumberFormat="0" applyBorder="0" applyAlignment="0" applyProtection="0">
      <alignment vertical="center"/>
    </xf>
    <xf numFmtId="0" fontId="33" fillId="32" borderId="0" applyNumberFormat="0" applyBorder="0" applyAlignment="0" applyProtection="0">
      <alignment vertical="center"/>
    </xf>
    <xf numFmtId="0" fontId="35" fillId="0" borderId="0" applyBorder="0">
      <alignment vertical="center"/>
    </xf>
    <xf numFmtId="0" fontId="36" fillId="0" borderId="0" applyBorder="0">
      <protection locked="0"/>
    </xf>
    <xf numFmtId="0" fontId="36" fillId="0" borderId="0" applyBorder="0">
      <protection locked="0"/>
    </xf>
    <xf numFmtId="0" fontId="37" fillId="0" borderId="0" applyBorder="0">
      <protection locked="0"/>
    </xf>
    <xf numFmtId="0" fontId="38" fillId="0" borderId="0" applyBorder="0">
      <alignment vertical="center"/>
    </xf>
    <xf numFmtId="0" fontId="37" fillId="0" borderId="0" applyBorder="0">
      <protection locked="0"/>
    </xf>
    <xf numFmtId="0" fontId="37" fillId="0" borderId="0" applyBorder="0">
      <protection locked="0"/>
    </xf>
    <xf numFmtId="0" fontId="36" fillId="0" borderId="0" applyBorder="0">
      <protection locked="0"/>
    </xf>
    <xf numFmtId="0" fontId="37" fillId="0" borderId="0" applyBorder="0">
      <protection locked="0"/>
    </xf>
  </cellStyleXfs>
  <cellXfs count="63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0" fontId="5" fillId="0" borderId="0" xfId="0" applyFont="1" applyFill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5" fillId="0" borderId="0" xfId="0" applyFont="1" applyFill="1" applyAlignment="1">
      <alignment horizontal="center" vertical="center" wrapText="1"/>
    </xf>
    <xf numFmtId="0" fontId="6" fillId="0" borderId="0" xfId="0" applyFont="1" applyFill="1" applyAlignment="1">
      <alignment horizontal="center" vertical="center"/>
    </xf>
    <xf numFmtId="0" fontId="6" fillId="0" borderId="0" xfId="0" applyFont="1" applyFill="1" applyAlignment="1">
      <alignment horizontal="center" vertical="center" wrapText="1"/>
    </xf>
    <xf numFmtId="0" fontId="5" fillId="0" borderId="0" xfId="0" applyNumberFormat="1" applyFont="1" applyFill="1" applyAlignment="1">
      <alignment horizontal="center" vertical="center" wrapText="1"/>
    </xf>
    <xf numFmtId="0" fontId="7" fillId="0" borderId="0" xfId="0" applyFont="1" applyFill="1" applyAlignment="1">
      <alignment horizontal="center" vertical="center"/>
    </xf>
    <xf numFmtId="0" fontId="8" fillId="0" borderId="0" xfId="0" applyFont="1" applyFill="1" applyAlignment="1">
      <alignment horizontal="center" vertical="center" wrapText="1"/>
    </xf>
    <xf numFmtId="0" fontId="9" fillId="0" borderId="0" xfId="54" applyNumberFormat="1" applyFont="1" applyFill="1" applyAlignment="1" applyProtection="1">
      <alignment horizontal="center" vertical="center" wrapText="1"/>
    </xf>
    <xf numFmtId="0" fontId="10" fillId="0" borderId="0" xfId="54" applyNumberFormat="1" applyFont="1" applyFill="1" applyAlignment="1" applyProtection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54" applyFont="1" applyFill="1" applyBorder="1" applyAlignment="1" applyProtection="1">
      <alignment horizontal="center" vertical="center" wrapText="1"/>
    </xf>
    <xf numFmtId="176" fontId="3" fillId="0" borderId="1" xfId="54" applyNumberFormat="1" applyFont="1" applyFill="1" applyBorder="1" applyAlignment="1" applyProtection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54" applyFont="1" applyFill="1" applyBorder="1" applyAlignment="1" applyProtection="1">
      <alignment horizontal="center" vertical="center" wrapText="1"/>
    </xf>
    <xf numFmtId="176" fontId="4" fillId="0" borderId="1" xfId="54" applyNumberFormat="1" applyFont="1" applyFill="1" applyBorder="1" applyAlignment="1" applyProtection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11" fillId="0" borderId="1" xfId="54" applyFont="1" applyFill="1" applyBorder="1" applyAlignment="1" applyProtection="1">
      <alignment horizontal="center" vertical="center" wrapText="1"/>
    </xf>
    <xf numFmtId="0" fontId="12" fillId="0" borderId="1" xfId="0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  <xf numFmtId="0" fontId="11" fillId="0" borderId="1" xfId="56" applyFont="1" applyFill="1" applyBorder="1" applyAlignment="1" applyProtection="1">
      <alignment horizontal="center" vertical="center" wrapText="1"/>
    </xf>
    <xf numFmtId="0" fontId="11" fillId="0" borderId="1" xfId="0" applyNumberFormat="1" applyFont="1" applyFill="1" applyBorder="1" applyAlignment="1">
      <alignment horizontal="center" vertical="center" wrapText="1"/>
    </xf>
    <xf numFmtId="177" fontId="11" fillId="0" borderId="1" xfId="55" applyNumberFormat="1" applyFont="1" applyFill="1" applyBorder="1" applyAlignment="1" applyProtection="1">
      <alignment horizontal="center" vertical="center" wrapText="1"/>
    </xf>
    <xf numFmtId="0" fontId="11" fillId="0" borderId="1" xfId="57" applyNumberFormat="1" applyFont="1" applyFill="1" applyBorder="1" applyAlignment="1" applyProtection="1">
      <alignment horizontal="center" vertical="center" wrapText="1"/>
    </xf>
    <xf numFmtId="0" fontId="5" fillId="0" borderId="1" xfId="57" applyNumberFormat="1" applyFont="1" applyFill="1" applyBorder="1" applyAlignment="1" applyProtection="1">
      <alignment horizontal="center" vertical="center" wrapText="1"/>
    </xf>
    <xf numFmtId="0" fontId="11" fillId="0" borderId="1" xfId="0" applyFont="1" applyFill="1" applyBorder="1" applyAlignment="1">
      <alignment horizontal="justify" vertical="center" wrapText="1"/>
    </xf>
    <xf numFmtId="0" fontId="13" fillId="0" borderId="1" xfId="0" applyFont="1" applyFill="1" applyBorder="1" applyAlignment="1">
      <alignment horizontal="center" vertical="center" wrapText="1"/>
    </xf>
    <xf numFmtId="0" fontId="14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8" fillId="0" borderId="0" xfId="0" applyNumberFormat="1" applyFont="1" applyFill="1" applyAlignment="1">
      <alignment horizontal="center" vertical="center" wrapText="1"/>
    </xf>
    <xf numFmtId="49" fontId="3" fillId="0" borderId="1" xfId="54" applyNumberFormat="1" applyFont="1" applyFill="1" applyBorder="1" applyAlignment="1" applyProtection="1">
      <alignment horizontal="center" vertical="center" wrapText="1"/>
    </xf>
    <xf numFmtId="0" fontId="3" fillId="0" borderId="1" xfId="54" applyNumberFormat="1" applyFont="1" applyFill="1" applyBorder="1" applyAlignment="1" applyProtection="1">
      <alignment horizontal="center" vertical="center" wrapText="1"/>
    </xf>
    <xf numFmtId="0" fontId="3" fillId="0" borderId="1" xfId="54" applyNumberFormat="1" applyFont="1" applyFill="1" applyBorder="1" applyAlignment="1" applyProtection="1">
      <alignment horizontal="center" vertical="center"/>
    </xf>
    <xf numFmtId="0" fontId="5" fillId="0" borderId="1" xfId="54" applyNumberFormat="1" applyFont="1" applyFill="1" applyBorder="1" applyAlignment="1" applyProtection="1">
      <alignment horizontal="center" vertical="center" wrapText="1"/>
    </xf>
    <xf numFmtId="0" fontId="13" fillId="0" borderId="1" xfId="54" applyNumberFormat="1" applyFont="1" applyFill="1" applyBorder="1" applyAlignment="1" applyProtection="1">
      <alignment horizontal="center" vertical="center" wrapText="1"/>
    </xf>
    <xf numFmtId="0" fontId="15" fillId="0" borderId="1" xfId="54" applyNumberFormat="1" applyFont="1" applyFill="1" applyBorder="1" applyAlignment="1" applyProtection="1">
      <alignment horizontal="center" vertical="center" wrapText="1"/>
    </xf>
    <xf numFmtId="49" fontId="4" fillId="0" borderId="1" xfId="54" applyNumberFormat="1" applyFont="1" applyFill="1" applyBorder="1" applyAlignment="1" applyProtection="1">
      <alignment horizontal="center" vertical="center" wrapText="1"/>
    </xf>
    <xf numFmtId="0" fontId="4" fillId="0" borderId="1" xfId="54" applyNumberFormat="1" applyFont="1" applyFill="1" applyBorder="1" applyAlignment="1" applyProtection="1">
      <alignment horizontal="center" vertical="center" wrapText="1"/>
    </xf>
    <xf numFmtId="57" fontId="5" fillId="0" borderId="1" xfId="0" applyNumberFormat="1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0" fontId="13" fillId="0" borderId="1" xfId="0" applyNumberFormat="1" applyFont="1" applyFill="1" applyBorder="1" applyAlignment="1">
      <alignment horizontal="center" vertical="center" wrapText="1"/>
    </xf>
    <xf numFmtId="0" fontId="5" fillId="0" borderId="1" xfId="56" applyNumberFormat="1" applyFont="1" applyFill="1" applyBorder="1" applyAlignment="1" applyProtection="1">
      <alignment horizontal="center" vertical="center" wrapText="1"/>
    </xf>
    <xf numFmtId="0" fontId="6" fillId="0" borderId="1" xfId="0" applyFont="1" applyFill="1" applyBorder="1">
      <alignment vertical="center"/>
    </xf>
    <xf numFmtId="0" fontId="11" fillId="0" borderId="1" xfId="54" applyNumberFormat="1" applyFont="1" applyFill="1" applyBorder="1" applyAlignment="1" applyProtection="1">
      <alignment horizontal="center" vertical="center" wrapText="1"/>
    </xf>
    <xf numFmtId="177" fontId="5" fillId="0" borderId="1" xfId="55" applyNumberFormat="1" applyFont="1" applyFill="1" applyBorder="1" applyAlignment="1" applyProtection="1">
      <alignment horizontal="center" vertical="center" wrapText="1"/>
    </xf>
    <xf numFmtId="0" fontId="3" fillId="0" borderId="1" xfId="55" applyFont="1" applyFill="1" applyBorder="1" applyAlignment="1" applyProtection="1">
      <alignment horizontal="center" vertical="center" wrapText="1"/>
    </xf>
    <xf numFmtId="177" fontId="3" fillId="0" borderId="1" xfId="55" applyNumberFormat="1" applyFont="1" applyFill="1" applyBorder="1" applyAlignment="1" applyProtection="1">
      <alignment horizontal="center" vertical="center" wrapText="1"/>
    </xf>
    <xf numFmtId="177" fontId="4" fillId="0" borderId="1" xfId="55" applyNumberFormat="1" applyFont="1" applyFill="1" applyBorder="1" applyAlignment="1" applyProtection="1">
      <alignment horizontal="center" vertical="center" wrapText="1"/>
    </xf>
    <xf numFmtId="0" fontId="4" fillId="0" borderId="1" xfId="55" applyFont="1" applyFill="1" applyBorder="1" applyAlignment="1" applyProtection="1">
      <alignment horizontal="center" vertical="center" wrapText="1"/>
    </xf>
    <xf numFmtId="0" fontId="5" fillId="0" borderId="1" xfId="55" applyNumberFormat="1" applyFont="1" applyFill="1" applyBorder="1" applyAlignment="1" applyProtection="1">
      <alignment horizontal="center" vertical="center" wrapText="1"/>
    </xf>
    <xf numFmtId="178" fontId="5" fillId="0" borderId="1" xfId="0" applyNumberFormat="1" applyFont="1" applyFill="1" applyBorder="1" applyAlignment="1">
      <alignment horizontal="center" vertical="center" wrapText="1"/>
    </xf>
    <xf numFmtId="0" fontId="11" fillId="0" borderId="1" xfId="55" applyFont="1" applyFill="1" applyBorder="1" applyAlignment="1" applyProtection="1">
      <alignment horizontal="center" vertical="center" wrapText="1"/>
    </xf>
    <xf numFmtId="0" fontId="5" fillId="0" borderId="1" xfId="54" applyFont="1" applyFill="1" applyBorder="1" applyAlignment="1" applyProtection="1">
      <alignment horizontal="center" vertical="center" wrapText="1"/>
    </xf>
    <xf numFmtId="178" fontId="5" fillId="0" borderId="1" xfId="54" applyNumberFormat="1" applyFont="1" applyFill="1" applyBorder="1" applyAlignment="1" applyProtection="1">
      <alignment horizontal="center" vertical="center" wrapText="1"/>
    </xf>
    <xf numFmtId="0" fontId="11" fillId="0" borderId="1" xfId="55" applyNumberFormat="1" applyFont="1" applyFill="1" applyBorder="1" applyAlignment="1" applyProtection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179" fontId="11" fillId="0" borderId="1" xfId="49" applyNumberFormat="1" applyFont="1" applyFill="1" applyBorder="1" applyAlignment="1" applyProtection="1">
      <alignment horizontal="center" vertical="center" wrapText="1"/>
    </xf>
    <xf numFmtId="179" fontId="5" fillId="0" borderId="1" xfId="49" applyNumberFormat="1" applyFont="1" applyFill="1" applyBorder="1" applyAlignment="1" applyProtection="1">
      <alignment horizontal="center" vertical="center" wrapText="1"/>
    </xf>
  </cellXfs>
  <cellStyles count="58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Sheet1" xfId="49"/>
    <cellStyle name="常规 2" xfId="50"/>
    <cellStyle name="常规 10 2 2" xfId="51"/>
    <cellStyle name="常规 2 13 5" xfId="52"/>
    <cellStyle name="常规 8" xfId="53"/>
    <cellStyle name="常规_附件1-5 2" xfId="54"/>
    <cellStyle name="常规 2 13" xfId="55"/>
    <cellStyle name="常规 7" xfId="56"/>
    <cellStyle name="常规 3" xfId="57"/>
  </cellStyles>
  <tableStyles count="0" defaultTableStyle="TableStyleMedium2"/>
  <colors>
    <mruColors>
      <color rgb="00FFFF00"/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T41"/>
  <sheetViews>
    <sheetView tabSelected="1" workbookViewId="0">
      <pane ySplit="4" topLeftCell="A30" activePane="bottomLeft" state="frozen"/>
      <selection/>
      <selection pane="bottomLeft" activeCell="E3" sqref="E3:E4"/>
    </sheetView>
  </sheetViews>
  <sheetFormatPr defaultColWidth="9.64166666666667" defaultRowHeight="18.75"/>
  <cols>
    <col min="1" max="1" width="6.625" style="9" customWidth="1"/>
    <col min="2" max="2" width="16.375" style="7" customWidth="1"/>
    <col min="3" max="3" width="24.75" style="7" customWidth="1"/>
    <col min="4" max="4" width="9.25" style="7" customWidth="1"/>
    <col min="5" max="5" width="16" style="7" customWidth="1"/>
    <col min="6" max="6" width="19.125" style="7" customWidth="1"/>
    <col min="7" max="7" width="17.125" style="7" customWidth="1"/>
    <col min="8" max="8" width="61.875" style="7" customWidth="1"/>
    <col min="9" max="9" width="14" style="7" customWidth="1"/>
    <col min="10" max="11" width="9.5" style="10" customWidth="1"/>
    <col min="12" max="15" width="8" style="10" customWidth="1"/>
    <col min="16" max="16" width="40.5" style="7" customWidth="1"/>
    <col min="17" max="17" width="7.25" style="7" customWidth="1"/>
    <col min="18" max="18" width="8.125" style="7" customWidth="1"/>
    <col min="19" max="19" width="17.875" style="7" customWidth="1"/>
    <col min="20" max="20" width="37.625" style="7" customWidth="1"/>
    <col min="21" max="16384" width="9.64166666666667" style="8"/>
  </cols>
  <sheetData>
    <row r="1" s="1" customFormat="1" ht="20" customHeight="1" spans="1:20">
      <c r="A1" s="11" t="s">
        <v>0</v>
      </c>
      <c r="B1" s="12"/>
      <c r="C1" s="12"/>
      <c r="D1" s="12"/>
      <c r="E1" s="12"/>
      <c r="F1" s="12"/>
      <c r="G1" s="12"/>
      <c r="H1" s="12"/>
      <c r="I1" s="12"/>
      <c r="J1" s="34"/>
      <c r="K1" s="34"/>
      <c r="L1" s="34"/>
      <c r="M1" s="34"/>
      <c r="N1" s="34"/>
      <c r="O1" s="34"/>
      <c r="P1" s="12"/>
      <c r="Q1" s="12"/>
      <c r="R1" s="12"/>
      <c r="S1" s="12"/>
      <c r="T1" s="12"/>
    </row>
    <row r="2" s="2" customFormat="1" ht="48" customHeight="1" spans="1:20">
      <c r="A2" s="13" t="s">
        <v>1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  <c r="S2" s="14"/>
      <c r="T2" s="14"/>
    </row>
    <row r="3" s="3" customFormat="1" ht="32" customHeight="1" spans="1:20">
      <c r="A3" s="15" t="s">
        <v>2</v>
      </c>
      <c r="B3" s="16" t="s">
        <v>3</v>
      </c>
      <c r="C3" s="17" t="s">
        <v>4</v>
      </c>
      <c r="D3" s="16" t="s">
        <v>5</v>
      </c>
      <c r="E3" s="17" t="s">
        <v>6</v>
      </c>
      <c r="F3" s="17" t="s">
        <v>7</v>
      </c>
      <c r="G3" s="16" t="s">
        <v>8</v>
      </c>
      <c r="H3" s="16" t="s">
        <v>9</v>
      </c>
      <c r="I3" s="35" t="s">
        <v>10</v>
      </c>
      <c r="J3" s="36" t="s">
        <v>11</v>
      </c>
      <c r="K3" s="37" t="s">
        <v>12</v>
      </c>
      <c r="L3" s="37"/>
      <c r="M3" s="37"/>
      <c r="N3" s="37"/>
      <c r="O3" s="37"/>
      <c r="P3" s="36" t="s">
        <v>13</v>
      </c>
      <c r="Q3" s="16" t="s">
        <v>14</v>
      </c>
      <c r="R3" s="16"/>
      <c r="S3" s="50" t="s">
        <v>15</v>
      </c>
      <c r="T3" s="50" t="s">
        <v>16</v>
      </c>
    </row>
    <row r="4" s="3" customFormat="1" ht="32" customHeight="1" spans="1:20">
      <c r="A4" s="15"/>
      <c r="B4" s="16"/>
      <c r="C4" s="17"/>
      <c r="D4" s="16"/>
      <c r="E4" s="17"/>
      <c r="F4" s="17"/>
      <c r="G4" s="16"/>
      <c r="H4" s="16"/>
      <c r="I4" s="35"/>
      <c r="J4" s="38"/>
      <c r="K4" s="36" t="s">
        <v>17</v>
      </c>
      <c r="L4" s="36" t="s">
        <v>18</v>
      </c>
      <c r="M4" s="36" t="s">
        <v>19</v>
      </c>
      <c r="N4" s="36" t="s">
        <v>20</v>
      </c>
      <c r="O4" s="36" t="s">
        <v>21</v>
      </c>
      <c r="P4" s="36"/>
      <c r="Q4" s="51" t="s">
        <v>22</v>
      </c>
      <c r="R4" s="51" t="s">
        <v>23</v>
      </c>
      <c r="S4" s="50"/>
      <c r="T4" s="50"/>
    </row>
    <row r="5" s="3" customFormat="1" ht="51" customHeight="1" spans="1:20">
      <c r="A5" s="15"/>
      <c r="B5" s="16"/>
      <c r="C5" s="17" t="s">
        <v>11</v>
      </c>
      <c r="D5" s="16"/>
      <c r="E5" s="17"/>
      <c r="F5" s="17"/>
      <c r="G5" s="16"/>
      <c r="H5" s="16"/>
      <c r="I5" s="35"/>
      <c r="J5" s="39">
        <f>J6+J27+J37+J35</f>
        <v>15532</v>
      </c>
      <c r="K5" s="39">
        <f>K6+K27+K37+K35</f>
        <v>15532</v>
      </c>
      <c r="L5" s="40"/>
      <c r="M5" s="36"/>
      <c r="N5" s="36"/>
      <c r="O5" s="36"/>
      <c r="P5" s="36"/>
      <c r="Q5" s="51"/>
      <c r="R5" s="51"/>
      <c r="S5" s="50"/>
      <c r="T5" s="50"/>
    </row>
    <row r="6" s="4" customFormat="1" ht="51" customHeight="1" spans="1:20">
      <c r="A6" s="18"/>
      <c r="B6" s="19" t="s">
        <v>24</v>
      </c>
      <c r="C6" s="20"/>
      <c r="D6" s="19"/>
      <c r="E6" s="20"/>
      <c r="F6" s="20"/>
      <c r="G6" s="19"/>
      <c r="H6" s="19"/>
      <c r="I6" s="41"/>
      <c r="J6" s="39">
        <f>K6</f>
        <v>10910</v>
      </c>
      <c r="K6" s="39">
        <f>K7+K12+K23+K25</f>
        <v>10910</v>
      </c>
      <c r="L6" s="42"/>
      <c r="M6" s="42"/>
      <c r="N6" s="42"/>
      <c r="O6" s="42"/>
      <c r="P6" s="42"/>
      <c r="Q6" s="52"/>
      <c r="R6" s="52"/>
      <c r="S6" s="53"/>
      <c r="T6" s="53"/>
    </row>
    <row r="7" s="4" customFormat="1" ht="51" customHeight="1" spans="1:20">
      <c r="A7" s="18"/>
      <c r="B7" s="16" t="s">
        <v>25</v>
      </c>
      <c r="C7" s="20"/>
      <c r="D7" s="19"/>
      <c r="E7" s="20"/>
      <c r="F7" s="20"/>
      <c r="G7" s="19"/>
      <c r="H7" s="19"/>
      <c r="I7" s="41"/>
      <c r="J7" s="39">
        <f>K7</f>
        <v>8710</v>
      </c>
      <c r="K7" s="39">
        <f>SUM(K8:K11)</f>
        <v>8710</v>
      </c>
      <c r="L7" s="42"/>
      <c r="M7" s="42"/>
      <c r="N7" s="42"/>
      <c r="O7" s="42"/>
      <c r="P7" s="42"/>
      <c r="Q7" s="52"/>
      <c r="R7" s="52"/>
      <c r="S7" s="53"/>
      <c r="T7" s="53"/>
    </row>
    <row r="8" s="5" customFormat="1" ht="146" customHeight="1" spans="1:20">
      <c r="A8" s="21">
        <v>1</v>
      </c>
      <c r="B8" s="21"/>
      <c r="C8" s="22" t="s">
        <v>26</v>
      </c>
      <c r="D8" s="22" t="s">
        <v>27</v>
      </c>
      <c r="E8" s="22" t="s">
        <v>28</v>
      </c>
      <c r="F8" s="22" t="s">
        <v>29</v>
      </c>
      <c r="G8" s="22" t="s">
        <v>30</v>
      </c>
      <c r="H8" s="22" t="s">
        <v>31</v>
      </c>
      <c r="I8" s="43">
        <v>45992</v>
      </c>
      <c r="J8" s="44">
        <f>SUM(K8:O8)</f>
        <v>6000</v>
      </c>
      <c r="K8" s="44">
        <v>6000</v>
      </c>
      <c r="L8" s="44"/>
      <c r="M8" s="44"/>
      <c r="N8" s="44"/>
      <c r="O8" s="44"/>
      <c r="P8" s="27" t="s">
        <v>32</v>
      </c>
      <c r="Q8" s="54" t="s">
        <v>33</v>
      </c>
      <c r="R8" s="54">
        <v>3080</v>
      </c>
      <c r="S8" s="27" t="s">
        <v>34</v>
      </c>
      <c r="T8" s="27" t="s">
        <v>35</v>
      </c>
    </row>
    <row r="9" s="5" customFormat="1" ht="107" customHeight="1" spans="1:20">
      <c r="A9" s="21">
        <v>2</v>
      </c>
      <c r="B9" s="23"/>
      <c r="C9" s="24" t="s">
        <v>36</v>
      </c>
      <c r="D9" s="22" t="s">
        <v>27</v>
      </c>
      <c r="E9" s="22" t="s">
        <v>28</v>
      </c>
      <c r="F9" s="25" t="s">
        <v>37</v>
      </c>
      <c r="G9" s="25" t="s">
        <v>38</v>
      </c>
      <c r="H9" s="26" t="s">
        <v>39</v>
      </c>
      <c r="I9" s="21" t="s">
        <v>40</v>
      </c>
      <c r="J9" s="44">
        <f>SUM(K9:O9)</f>
        <v>1480</v>
      </c>
      <c r="K9" s="44">
        <v>1480</v>
      </c>
      <c r="L9" s="44"/>
      <c r="M9" s="44"/>
      <c r="N9" s="44"/>
      <c r="O9" s="44"/>
      <c r="P9" s="27" t="s">
        <v>41</v>
      </c>
      <c r="Q9" s="44">
        <v>124</v>
      </c>
      <c r="R9" s="55">
        <v>273</v>
      </c>
      <c r="S9" s="25" t="s">
        <v>34</v>
      </c>
      <c r="T9" s="25" t="s">
        <v>42</v>
      </c>
    </row>
    <row r="10" s="5" customFormat="1" ht="126" customHeight="1" spans="1:20">
      <c r="A10" s="21">
        <v>3</v>
      </c>
      <c r="B10" s="21"/>
      <c r="C10" s="27" t="s">
        <v>43</v>
      </c>
      <c r="D10" s="22" t="s">
        <v>27</v>
      </c>
      <c r="E10" s="25" t="s">
        <v>28</v>
      </c>
      <c r="F10" s="27" t="s">
        <v>37</v>
      </c>
      <c r="G10" s="27" t="s">
        <v>44</v>
      </c>
      <c r="H10" s="27" t="s">
        <v>45</v>
      </c>
      <c r="I10" s="21" t="s">
        <v>40</v>
      </c>
      <c r="J10" s="44">
        <f>SUM(K10:O10)</f>
        <v>600</v>
      </c>
      <c r="K10" s="44">
        <v>600</v>
      </c>
      <c r="L10" s="44"/>
      <c r="M10" s="44"/>
      <c r="N10" s="44"/>
      <c r="O10" s="44"/>
      <c r="P10" s="27" t="s">
        <v>46</v>
      </c>
      <c r="Q10" s="54">
        <v>50</v>
      </c>
      <c r="R10" s="54">
        <v>110</v>
      </c>
      <c r="S10" s="27" t="s">
        <v>34</v>
      </c>
      <c r="T10" s="27" t="s">
        <v>47</v>
      </c>
    </row>
    <row r="11" s="5" customFormat="1" ht="111" customHeight="1" spans="1:20">
      <c r="A11" s="21">
        <v>4</v>
      </c>
      <c r="B11" s="21"/>
      <c r="C11" s="24" t="s">
        <v>48</v>
      </c>
      <c r="D11" s="22" t="s">
        <v>27</v>
      </c>
      <c r="E11" s="22" t="s">
        <v>28</v>
      </c>
      <c r="F11" s="24" t="s">
        <v>49</v>
      </c>
      <c r="G11" s="24" t="s">
        <v>50</v>
      </c>
      <c r="H11" s="24" t="s">
        <v>51</v>
      </c>
      <c r="I11" s="21" t="s">
        <v>40</v>
      </c>
      <c r="J11" s="44">
        <f>SUM(K11:O11)</f>
        <v>630</v>
      </c>
      <c r="K11" s="44">
        <v>630</v>
      </c>
      <c r="L11" s="44"/>
      <c r="M11" s="44"/>
      <c r="N11" s="44"/>
      <c r="O11" s="44"/>
      <c r="P11" s="27" t="s">
        <v>52</v>
      </c>
      <c r="Q11" s="21">
        <v>120</v>
      </c>
      <c r="R11" s="21">
        <v>348</v>
      </c>
      <c r="S11" s="27" t="s">
        <v>34</v>
      </c>
      <c r="T11" s="27" t="s">
        <v>53</v>
      </c>
    </row>
    <row r="12" s="5" customFormat="1" ht="63" customHeight="1" spans="1:20">
      <c r="A12" s="21"/>
      <c r="B12" s="15" t="s">
        <v>54</v>
      </c>
      <c r="C12" s="21"/>
      <c r="D12" s="21"/>
      <c r="E12" s="21"/>
      <c r="F12" s="21"/>
      <c r="G12" s="21"/>
      <c r="H12" s="21"/>
      <c r="I12" s="21"/>
      <c r="J12" s="45">
        <f>K12</f>
        <v>500</v>
      </c>
      <c r="K12" s="45">
        <f>SUM(K13:K22)</f>
        <v>500</v>
      </c>
      <c r="L12" s="44"/>
      <c r="M12" s="44"/>
      <c r="N12" s="44"/>
      <c r="O12" s="44"/>
      <c r="P12" s="21"/>
      <c r="Q12" s="21"/>
      <c r="R12" s="21"/>
      <c r="S12" s="21"/>
      <c r="T12" s="21"/>
    </row>
    <row r="13" s="5" customFormat="1" ht="93" customHeight="1" spans="1:20">
      <c r="A13" s="21">
        <v>5</v>
      </c>
      <c r="B13" s="21"/>
      <c r="C13" s="28" t="s">
        <v>55</v>
      </c>
      <c r="D13" s="24" t="s">
        <v>27</v>
      </c>
      <c r="E13" s="24" t="s">
        <v>28</v>
      </c>
      <c r="F13" s="24" t="s">
        <v>56</v>
      </c>
      <c r="G13" s="24" t="s">
        <v>57</v>
      </c>
      <c r="H13" s="28" t="s">
        <v>58</v>
      </c>
      <c r="I13" s="21" t="s">
        <v>40</v>
      </c>
      <c r="J13" s="44">
        <f t="shared" ref="J13:J22" si="0">SUM(K13:O13)</f>
        <v>50</v>
      </c>
      <c r="K13" s="44">
        <v>50</v>
      </c>
      <c r="L13" s="44"/>
      <c r="M13" s="44"/>
      <c r="N13" s="44"/>
      <c r="O13" s="44"/>
      <c r="P13" s="28" t="s">
        <v>59</v>
      </c>
      <c r="Q13" s="21">
        <v>97</v>
      </c>
      <c r="R13" s="21">
        <v>311</v>
      </c>
      <c r="S13" s="24" t="s">
        <v>60</v>
      </c>
      <c r="T13" s="28" t="s">
        <v>61</v>
      </c>
    </row>
    <row r="14" s="6" customFormat="1" ht="107" customHeight="1" spans="1:20">
      <c r="A14" s="21">
        <v>6</v>
      </c>
      <c r="B14" s="21"/>
      <c r="C14" s="28" t="s">
        <v>62</v>
      </c>
      <c r="D14" s="24" t="s">
        <v>27</v>
      </c>
      <c r="E14" s="24" t="s">
        <v>28</v>
      </c>
      <c r="F14" s="24" t="s">
        <v>63</v>
      </c>
      <c r="G14" s="24" t="s">
        <v>64</v>
      </c>
      <c r="H14" s="28" t="s">
        <v>65</v>
      </c>
      <c r="I14" s="21" t="s">
        <v>66</v>
      </c>
      <c r="J14" s="21">
        <v>50</v>
      </c>
      <c r="K14" s="21">
        <v>50</v>
      </c>
      <c r="L14" s="46"/>
      <c r="M14" s="46"/>
      <c r="N14" s="46"/>
      <c r="O14" s="46"/>
      <c r="P14" s="27" t="s">
        <v>67</v>
      </c>
      <c r="Q14" s="21">
        <v>20</v>
      </c>
      <c r="R14" s="55">
        <v>42</v>
      </c>
      <c r="S14" s="24" t="s">
        <v>60</v>
      </c>
      <c r="T14" s="28" t="s">
        <v>61</v>
      </c>
    </row>
    <row r="15" s="5" customFormat="1" ht="97" customHeight="1" spans="1:20">
      <c r="A15" s="21">
        <v>7</v>
      </c>
      <c r="B15" s="21"/>
      <c r="C15" s="28" t="s">
        <v>68</v>
      </c>
      <c r="D15" s="24" t="s">
        <v>27</v>
      </c>
      <c r="E15" s="24" t="s">
        <v>28</v>
      </c>
      <c r="F15" s="24" t="s">
        <v>69</v>
      </c>
      <c r="G15" s="24" t="s">
        <v>70</v>
      </c>
      <c r="H15" s="28" t="s">
        <v>71</v>
      </c>
      <c r="I15" s="21" t="s">
        <v>40</v>
      </c>
      <c r="J15" s="44">
        <f t="shared" si="0"/>
        <v>50</v>
      </c>
      <c r="K15" s="44">
        <v>50</v>
      </c>
      <c r="L15" s="44"/>
      <c r="M15" s="44"/>
      <c r="N15" s="44"/>
      <c r="O15" s="44"/>
      <c r="P15" s="28" t="s">
        <v>72</v>
      </c>
      <c r="Q15" s="21">
        <v>18</v>
      </c>
      <c r="R15" s="21">
        <v>54</v>
      </c>
      <c r="S15" s="24" t="s">
        <v>60</v>
      </c>
      <c r="T15" s="28" t="s">
        <v>61</v>
      </c>
    </row>
    <row r="16" s="5" customFormat="1" ht="117" customHeight="1" spans="1:20">
      <c r="A16" s="21">
        <v>8</v>
      </c>
      <c r="B16" s="21"/>
      <c r="C16" s="28" t="s">
        <v>73</v>
      </c>
      <c r="D16" s="24" t="s">
        <v>27</v>
      </c>
      <c r="E16" s="24" t="s">
        <v>28</v>
      </c>
      <c r="F16" s="24" t="s">
        <v>74</v>
      </c>
      <c r="G16" s="24" t="s">
        <v>75</v>
      </c>
      <c r="H16" s="28" t="s">
        <v>76</v>
      </c>
      <c r="I16" s="21" t="s">
        <v>40</v>
      </c>
      <c r="J16" s="44">
        <f t="shared" si="0"/>
        <v>50</v>
      </c>
      <c r="K16" s="44">
        <v>50</v>
      </c>
      <c r="L16" s="44"/>
      <c r="M16" s="44"/>
      <c r="N16" s="44"/>
      <c r="O16" s="44"/>
      <c r="P16" s="28" t="s">
        <v>77</v>
      </c>
      <c r="Q16" s="21">
        <v>15</v>
      </c>
      <c r="R16" s="21">
        <v>15</v>
      </c>
      <c r="S16" s="24" t="s">
        <v>60</v>
      </c>
      <c r="T16" s="28" t="s">
        <v>78</v>
      </c>
    </row>
    <row r="17" s="5" customFormat="1" ht="110" customHeight="1" spans="1:20">
      <c r="A17" s="21">
        <v>9</v>
      </c>
      <c r="B17" s="21"/>
      <c r="C17" s="28" t="s">
        <v>79</v>
      </c>
      <c r="D17" s="24" t="s">
        <v>27</v>
      </c>
      <c r="E17" s="24" t="s">
        <v>28</v>
      </c>
      <c r="F17" s="24" t="s">
        <v>80</v>
      </c>
      <c r="G17" s="24" t="s">
        <v>81</v>
      </c>
      <c r="H17" s="28" t="s">
        <v>82</v>
      </c>
      <c r="I17" s="21" t="s">
        <v>40</v>
      </c>
      <c r="J17" s="44">
        <f t="shared" si="0"/>
        <v>50</v>
      </c>
      <c r="K17" s="44">
        <v>50</v>
      </c>
      <c r="L17" s="44"/>
      <c r="M17" s="44"/>
      <c r="N17" s="44"/>
      <c r="O17" s="44"/>
      <c r="P17" s="28" t="s">
        <v>83</v>
      </c>
      <c r="Q17" s="21">
        <v>30</v>
      </c>
      <c r="R17" s="21">
        <v>50</v>
      </c>
      <c r="S17" s="24" t="s">
        <v>60</v>
      </c>
      <c r="T17" s="28" t="s">
        <v>61</v>
      </c>
    </row>
    <row r="18" s="5" customFormat="1" ht="96" customHeight="1" spans="1:20">
      <c r="A18" s="21">
        <v>10</v>
      </c>
      <c r="B18" s="21"/>
      <c r="C18" s="28" t="s">
        <v>84</v>
      </c>
      <c r="D18" s="24" t="s">
        <v>27</v>
      </c>
      <c r="E18" s="24" t="s">
        <v>28</v>
      </c>
      <c r="F18" s="24" t="s">
        <v>85</v>
      </c>
      <c r="G18" s="24" t="s">
        <v>86</v>
      </c>
      <c r="H18" s="28" t="s">
        <v>87</v>
      </c>
      <c r="I18" s="21" t="s">
        <v>40</v>
      </c>
      <c r="J18" s="44">
        <f t="shared" si="0"/>
        <v>50</v>
      </c>
      <c r="K18" s="44">
        <v>50</v>
      </c>
      <c r="L18" s="44"/>
      <c r="M18" s="44"/>
      <c r="N18" s="44"/>
      <c r="O18" s="44"/>
      <c r="P18" s="28" t="s">
        <v>88</v>
      </c>
      <c r="Q18" s="21">
        <v>11</v>
      </c>
      <c r="R18" s="21">
        <v>25</v>
      </c>
      <c r="S18" s="24" t="s">
        <v>60</v>
      </c>
      <c r="T18" s="28" t="s">
        <v>61</v>
      </c>
    </row>
    <row r="19" s="5" customFormat="1" ht="98" customHeight="1" spans="1:20">
      <c r="A19" s="21">
        <v>11</v>
      </c>
      <c r="B19" s="21"/>
      <c r="C19" s="28" t="s">
        <v>89</v>
      </c>
      <c r="D19" s="24" t="s">
        <v>27</v>
      </c>
      <c r="E19" s="24" t="s">
        <v>28</v>
      </c>
      <c r="F19" s="24" t="s">
        <v>90</v>
      </c>
      <c r="G19" s="24" t="s">
        <v>91</v>
      </c>
      <c r="H19" s="29" t="s">
        <v>92</v>
      </c>
      <c r="I19" s="21" t="s">
        <v>40</v>
      </c>
      <c r="J19" s="44">
        <f t="shared" si="0"/>
        <v>50</v>
      </c>
      <c r="K19" s="44">
        <v>50</v>
      </c>
      <c r="L19" s="47"/>
      <c r="M19" s="47"/>
      <c r="N19" s="47"/>
      <c r="O19" s="47"/>
      <c r="P19" s="28" t="s">
        <v>93</v>
      </c>
      <c r="Q19" s="21">
        <v>92</v>
      </c>
      <c r="R19" s="21">
        <v>268</v>
      </c>
      <c r="S19" s="24" t="s">
        <v>60</v>
      </c>
      <c r="T19" s="28" t="s">
        <v>61</v>
      </c>
    </row>
    <row r="20" s="5" customFormat="1" ht="98" customHeight="1" spans="1:20">
      <c r="A20" s="21">
        <v>12</v>
      </c>
      <c r="B20" s="21"/>
      <c r="C20" s="28" t="s">
        <v>94</v>
      </c>
      <c r="D20" s="24" t="s">
        <v>27</v>
      </c>
      <c r="E20" s="24" t="s">
        <v>28</v>
      </c>
      <c r="F20" s="24" t="s">
        <v>95</v>
      </c>
      <c r="G20" s="24" t="s">
        <v>96</v>
      </c>
      <c r="H20" s="28" t="s">
        <v>97</v>
      </c>
      <c r="I20" s="21" t="s">
        <v>40</v>
      </c>
      <c r="J20" s="44">
        <f t="shared" si="0"/>
        <v>50</v>
      </c>
      <c r="K20" s="44">
        <v>50</v>
      </c>
      <c r="L20" s="44"/>
      <c r="M20" s="44"/>
      <c r="N20" s="44"/>
      <c r="O20" s="44"/>
      <c r="P20" s="24" t="s">
        <v>98</v>
      </c>
      <c r="Q20" s="21">
        <v>185</v>
      </c>
      <c r="R20" s="21">
        <v>438</v>
      </c>
      <c r="S20" s="24" t="s">
        <v>60</v>
      </c>
      <c r="T20" s="28" t="s">
        <v>99</v>
      </c>
    </row>
    <row r="21" s="5" customFormat="1" ht="102" customHeight="1" spans="1:20">
      <c r="A21" s="21">
        <v>13</v>
      </c>
      <c r="B21" s="21"/>
      <c r="C21" s="28" t="s">
        <v>100</v>
      </c>
      <c r="D21" s="24" t="s">
        <v>27</v>
      </c>
      <c r="E21" s="24" t="s">
        <v>28</v>
      </c>
      <c r="F21" s="24" t="s">
        <v>101</v>
      </c>
      <c r="G21" s="24" t="s">
        <v>102</v>
      </c>
      <c r="H21" s="28" t="s">
        <v>103</v>
      </c>
      <c r="I21" s="21" t="s">
        <v>40</v>
      </c>
      <c r="J21" s="44">
        <f t="shared" si="0"/>
        <v>50</v>
      </c>
      <c r="K21" s="44">
        <v>50</v>
      </c>
      <c r="L21" s="44"/>
      <c r="M21" s="44"/>
      <c r="N21" s="44"/>
      <c r="O21" s="44"/>
      <c r="P21" s="28" t="s">
        <v>104</v>
      </c>
      <c r="Q21" s="21">
        <v>126</v>
      </c>
      <c r="R21" s="21">
        <v>355</v>
      </c>
      <c r="S21" s="24" t="s">
        <v>60</v>
      </c>
      <c r="T21" s="28" t="s">
        <v>61</v>
      </c>
    </row>
    <row r="22" s="5" customFormat="1" ht="102" customHeight="1" spans="1:20">
      <c r="A22" s="21">
        <v>14</v>
      </c>
      <c r="B22" s="21"/>
      <c r="C22" s="28" t="s">
        <v>105</v>
      </c>
      <c r="D22" s="24" t="s">
        <v>27</v>
      </c>
      <c r="E22" s="24" t="s">
        <v>28</v>
      </c>
      <c r="F22" s="24" t="s">
        <v>106</v>
      </c>
      <c r="G22" s="24" t="s">
        <v>107</v>
      </c>
      <c r="H22" s="28" t="s">
        <v>108</v>
      </c>
      <c r="I22" s="21" t="s">
        <v>40</v>
      </c>
      <c r="J22" s="44">
        <f t="shared" si="0"/>
        <v>50</v>
      </c>
      <c r="K22" s="44">
        <v>50</v>
      </c>
      <c r="L22" s="44"/>
      <c r="M22" s="44"/>
      <c r="N22" s="44"/>
      <c r="O22" s="44"/>
      <c r="P22" s="28" t="s">
        <v>109</v>
      </c>
      <c r="Q22" s="21">
        <v>15</v>
      </c>
      <c r="R22" s="21">
        <v>50</v>
      </c>
      <c r="S22" s="28" t="s">
        <v>34</v>
      </c>
      <c r="T22" s="28" t="s">
        <v>110</v>
      </c>
    </row>
    <row r="23" s="5" customFormat="1" ht="60" customHeight="1" spans="1:20">
      <c r="A23" s="21"/>
      <c r="B23" s="15" t="s">
        <v>111</v>
      </c>
      <c r="C23" s="29"/>
      <c r="D23" s="21"/>
      <c r="E23" s="21"/>
      <c r="F23" s="21"/>
      <c r="G23" s="21"/>
      <c r="H23" s="29"/>
      <c r="I23" s="21"/>
      <c r="J23" s="45">
        <f t="shared" ref="J23:J28" si="1">J24</f>
        <v>1500</v>
      </c>
      <c r="K23" s="45">
        <f t="shared" ref="K23:K28" si="2">K24</f>
        <v>1500</v>
      </c>
      <c r="L23" s="44"/>
      <c r="M23" s="44"/>
      <c r="N23" s="44"/>
      <c r="O23" s="44"/>
      <c r="P23" s="29"/>
      <c r="Q23" s="21"/>
      <c r="R23" s="21"/>
      <c r="S23" s="21"/>
      <c r="T23" s="21"/>
    </row>
    <row r="24" s="5" customFormat="1" ht="91" customHeight="1" spans="1:20">
      <c r="A24" s="21">
        <v>15</v>
      </c>
      <c r="B24" s="21"/>
      <c r="C24" s="29" t="s">
        <v>112</v>
      </c>
      <c r="D24" s="24" t="s">
        <v>27</v>
      </c>
      <c r="E24" s="24" t="s">
        <v>28</v>
      </c>
      <c r="F24" s="24" t="s">
        <v>113</v>
      </c>
      <c r="G24" s="24" t="s">
        <v>113</v>
      </c>
      <c r="H24" s="28" t="s">
        <v>114</v>
      </c>
      <c r="I24" s="21" t="s">
        <v>40</v>
      </c>
      <c r="J24" s="44">
        <f t="shared" ref="J24:J29" si="3">SUM(K24:O24)</f>
        <v>1500</v>
      </c>
      <c r="K24" s="44">
        <v>1500</v>
      </c>
      <c r="L24" s="44"/>
      <c r="M24" s="44"/>
      <c r="N24" s="44"/>
      <c r="O24" s="44"/>
      <c r="P24" s="28" t="s">
        <v>115</v>
      </c>
      <c r="Q24" s="21">
        <v>14646</v>
      </c>
      <c r="R24" s="21" t="s">
        <v>33</v>
      </c>
      <c r="S24" s="32" t="s">
        <v>60</v>
      </c>
      <c r="T24" s="56" t="s">
        <v>116</v>
      </c>
    </row>
    <row r="25" s="5" customFormat="1" ht="51" customHeight="1" spans="1:20">
      <c r="A25" s="21"/>
      <c r="B25" s="15" t="s">
        <v>117</v>
      </c>
      <c r="C25" s="29"/>
      <c r="D25" s="21"/>
      <c r="E25" s="21"/>
      <c r="F25" s="21"/>
      <c r="G25" s="21"/>
      <c r="H25" s="29"/>
      <c r="I25" s="21"/>
      <c r="J25" s="45">
        <f t="shared" si="1"/>
        <v>200</v>
      </c>
      <c r="K25" s="45">
        <f t="shared" si="2"/>
        <v>200</v>
      </c>
      <c r="L25" s="45"/>
      <c r="M25" s="44"/>
      <c r="N25" s="44"/>
      <c r="O25" s="44"/>
      <c r="P25" s="21"/>
      <c r="Q25" s="21"/>
      <c r="R25" s="21"/>
      <c r="S25" s="21"/>
      <c r="T25" s="21"/>
    </row>
    <row r="26" s="5" customFormat="1" ht="90" customHeight="1" spans="1:20">
      <c r="A26" s="21">
        <v>16</v>
      </c>
      <c r="B26" s="21"/>
      <c r="C26" s="28" t="s">
        <v>118</v>
      </c>
      <c r="D26" s="24" t="s">
        <v>27</v>
      </c>
      <c r="E26" s="24" t="s">
        <v>119</v>
      </c>
      <c r="F26" s="24" t="s">
        <v>120</v>
      </c>
      <c r="G26" s="24" t="s">
        <v>113</v>
      </c>
      <c r="H26" s="25" t="s">
        <v>121</v>
      </c>
      <c r="I26" s="21" t="s">
        <v>40</v>
      </c>
      <c r="J26" s="44">
        <f t="shared" si="3"/>
        <v>200</v>
      </c>
      <c r="K26" s="44">
        <v>200</v>
      </c>
      <c r="L26" s="44"/>
      <c r="M26" s="44"/>
      <c r="N26" s="44"/>
      <c r="O26" s="44"/>
      <c r="P26" s="48" t="s">
        <v>122</v>
      </c>
      <c r="Q26" s="57">
        <v>8251</v>
      </c>
      <c r="R26" s="58" t="s">
        <v>33</v>
      </c>
      <c r="S26" s="59" t="s">
        <v>34</v>
      </c>
      <c r="T26" s="24" t="s">
        <v>116</v>
      </c>
    </row>
    <row r="27" s="5" customFormat="1" ht="45" customHeight="1" spans="1:20">
      <c r="A27" s="21"/>
      <c r="B27" s="18" t="s">
        <v>123</v>
      </c>
      <c r="C27" s="21"/>
      <c r="D27" s="21"/>
      <c r="E27" s="21"/>
      <c r="F27" s="21"/>
      <c r="G27" s="21"/>
      <c r="H27" s="21"/>
      <c r="I27" s="21"/>
      <c r="J27" s="45">
        <f>J28+J30</f>
        <v>4221</v>
      </c>
      <c r="K27" s="45">
        <f>K28+K30</f>
        <v>4221</v>
      </c>
      <c r="L27" s="44"/>
      <c r="M27" s="44"/>
      <c r="N27" s="44"/>
      <c r="O27" s="44"/>
      <c r="P27" s="21"/>
      <c r="Q27" s="21"/>
      <c r="R27" s="21"/>
      <c r="S27" s="21"/>
      <c r="T27" s="21"/>
    </row>
    <row r="28" s="5" customFormat="1" ht="55" customHeight="1" spans="1:20">
      <c r="A28" s="21"/>
      <c r="B28" s="15" t="s">
        <v>124</v>
      </c>
      <c r="C28" s="21"/>
      <c r="D28" s="21"/>
      <c r="E28" s="21"/>
      <c r="F28" s="21"/>
      <c r="G28" s="21"/>
      <c r="H28" s="21"/>
      <c r="I28" s="21"/>
      <c r="J28" s="45">
        <f t="shared" si="1"/>
        <v>438</v>
      </c>
      <c r="K28" s="45">
        <f t="shared" si="2"/>
        <v>438</v>
      </c>
      <c r="L28" s="44"/>
      <c r="M28" s="44"/>
      <c r="N28" s="44"/>
      <c r="O28" s="44"/>
      <c r="P28" s="21"/>
      <c r="Q28" s="21"/>
      <c r="R28" s="21"/>
      <c r="S28" s="21"/>
      <c r="T28" s="21"/>
    </row>
    <row r="29" s="5" customFormat="1" ht="152" customHeight="1" spans="1:20">
      <c r="A29" s="21">
        <v>17</v>
      </c>
      <c r="B29" s="21"/>
      <c r="C29" s="24" t="s">
        <v>125</v>
      </c>
      <c r="D29" s="24" t="s">
        <v>126</v>
      </c>
      <c r="E29" s="24" t="s">
        <v>127</v>
      </c>
      <c r="F29" s="24" t="s">
        <v>128</v>
      </c>
      <c r="G29" s="24" t="s">
        <v>129</v>
      </c>
      <c r="H29" s="24" t="s">
        <v>130</v>
      </c>
      <c r="I29" s="21" t="s">
        <v>40</v>
      </c>
      <c r="J29" s="44">
        <f t="shared" si="3"/>
        <v>438</v>
      </c>
      <c r="K29" s="44">
        <v>438</v>
      </c>
      <c r="L29" s="44"/>
      <c r="M29" s="44"/>
      <c r="N29" s="44"/>
      <c r="O29" s="44"/>
      <c r="P29" s="27" t="s">
        <v>131</v>
      </c>
      <c r="Q29" s="60">
        <v>1047</v>
      </c>
      <c r="R29" s="60">
        <v>2366</v>
      </c>
      <c r="S29" s="24" t="s">
        <v>60</v>
      </c>
      <c r="T29" s="61" t="s">
        <v>132</v>
      </c>
    </row>
    <row r="30" s="5" customFormat="1" ht="65" customHeight="1" spans="1:20">
      <c r="A30" s="21"/>
      <c r="B30" s="15" t="s">
        <v>133</v>
      </c>
      <c r="C30" s="21"/>
      <c r="D30" s="21"/>
      <c r="E30" s="21"/>
      <c r="F30" s="21"/>
      <c r="G30" s="21"/>
      <c r="H30" s="21"/>
      <c r="I30" s="21"/>
      <c r="J30" s="45">
        <f>SUM(J31:J34)</f>
        <v>3783</v>
      </c>
      <c r="K30" s="45">
        <f>SUM(K31:K34)</f>
        <v>3783</v>
      </c>
      <c r="L30" s="44"/>
      <c r="M30" s="44"/>
      <c r="N30" s="44"/>
      <c r="O30" s="44"/>
      <c r="P30" s="21"/>
      <c r="Q30" s="21"/>
      <c r="R30" s="21"/>
      <c r="S30" s="21"/>
      <c r="T30" s="21"/>
    </row>
    <row r="31" s="5" customFormat="1" ht="204" customHeight="1" spans="1:20">
      <c r="A31" s="21">
        <v>18</v>
      </c>
      <c r="B31" s="21"/>
      <c r="C31" s="24" t="s">
        <v>134</v>
      </c>
      <c r="D31" s="24" t="s">
        <v>126</v>
      </c>
      <c r="E31" s="24" t="s">
        <v>28</v>
      </c>
      <c r="F31" s="24" t="s">
        <v>135</v>
      </c>
      <c r="G31" s="24" t="s">
        <v>136</v>
      </c>
      <c r="H31" s="30" t="s">
        <v>137</v>
      </c>
      <c r="I31" s="21" t="s">
        <v>138</v>
      </c>
      <c r="J31" s="44">
        <f>SUM(K31:O31)</f>
        <v>1000</v>
      </c>
      <c r="K31" s="44">
        <v>1000</v>
      </c>
      <c r="L31" s="44"/>
      <c r="M31" s="44"/>
      <c r="N31" s="44"/>
      <c r="O31" s="44"/>
      <c r="P31" s="24" t="s">
        <v>139</v>
      </c>
      <c r="Q31" s="21">
        <v>1410</v>
      </c>
      <c r="R31" s="21">
        <v>4841</v>
      </c>
      <c r="S31" s="24" t="s">
        <v>140</v>
      </c>
      <c r="T31" s="24" t="s">
        <v>141</v>
      </c>
    </row>
    <row r="32" s="7" customFormat="1" ht="94" customHeight="1" spans="1:20">
      <c r="A32" s="21">
        <v>19</v>
      </c>
      <c r="B32" s="21"/>
      <c r="C32" s="24" t="s">
        <v>142</v>
      </c>
      <c r="D32" s="24" t="s">
        <v>126</v>
      </c>
      <c r="E32" s="24" t="s">
        <v>28</v>
      </c>
      <c r="F32" s="24" t="s">
        <v>143</v>
      </c>
      <c r="G32" s="24" t="s">
        <v>144</v>
      </c>
      <c r="H32" s="24" t="s">
        <v>145</v>
      </c>
      <c r="I32" s="21" t="s">
        <v>138</v>
      </c>
      <c r="J32" s="44">
        <f>SUM(K32:O32)</f>
        <v>1000</v>
      </c>
      <c r="K32" s="44">
        <v>1000</v>
      </c>
      <c r="L32" s="47"/>
      <c r="M32" s="47"/>
      <c r="N32" s="47"/>
      <c r="O32" s="47"/>
      <c r="P32" s="30" t="s">
        <v>146</v>
      </c>
      <c r="Q32" s="21">
        <v>900</v>
      </c>
      <c r="R32" s="21">
        <v>3643</v>
      </c>
      <c r="S32" s="24" t="s">
        <v>140</v>
      </c>
      <c r="T32" s="24" t="s">
        <v>141</v>
      </c>
    </row>
    <row r="33" s="7" customFormat="1" ht="150" customHeight="1" spans="1:20">
      <c r="A33" s="21">
        <v>20</v>
      </c>
      <c r="B33" s="31"/>
      <c r="C33" s="24" t="s">
        <v>147</v>
      </c>
      <c r="D33" s="24" t="s">
        <v>27</v>
      </c>
      <c r="E33" s="24" t="s">
        <v>28</v>
      </c>
      <c r="F33" s="24" t="s">
        <v>148</v>
      </c>
      <c r="G33" s="24" t="s">
        <v>149</v>
      </c>
      <c r="H33" s="24" t="s">
        <v>150</v>
      </c>
      <c r="I33" s="21" t="s">
        <v>40</v>
      </c>
      <c r="J33" s="44">
        <f>SUM(K33:O33)</f>
        <v>960</v>
      </c>
      <c r="K33" s="21">
        <v>960</v>
      </c>
      <c r="L33" s="44"/>
      <c r="M33" s="44"/>
      <c r="N33" s="44"/>
      <c r="O33" s="44"/>
      <c r="P33" s="30" t="s">
        <v>151</v>
      </c>
      <c r="Q33" s="21">
        <v>475</v>
      </c>
      <c r="R33" s="21">
        <v>1750</v>
      </c>
      <c r="S33" s="24" t="s">
        <v>152</v>
      </c>
      <c r="T33" s="24" t="s">
        <v>141</v>
      </c>
    </row>
    <row r="34" s="7" customFormat="1" ht="115" customHeight="1" spans="1:20">
      <c r="A34" s="21">
        <v>21</v>
      </c>
      <c r="B34" s="21"/>
      <c r="C34" s="24" t="s">
        <v>153</v>
      </c>
      <c r="D34" s="24" t="s">
        <v>27</v>
      </c>
      <c r="E34" s="24" t="s">
        <v>28</v>
      </c>
      <c r="F34" s="24" t="s">
        <v>154</v>
      </c>
      <c r="G34" s="24" t="s">
        <v>155</v>
      </c>
      <c r="H34" s="24" t="s">
        <v>156</v>
      </c>
      <c r="I34" s="21" t="s">
        <v>40</v>
      </c>
      <c r="J34" s="44">
        <v>823</v>
      </c>
      <c r="K34" s="21">
        <v>823</v>
      </c>
      <c r="L34" s="44"/>
      <c r="M34" s="44"/>
      <c r="N34" s="44"/>
      <c r="O34" s="44"/>
      <c r="P34" s="30" t="s">
        <v>157</v>
      </c>
      <c r="Q34" s="21">
        <v>319</v>
      </c>
      <c r="R34" s="21">
        <v>1028</v>
      </c>
      <c r="S34" s="24" t="s">
        <v>158</v>
      </c>
      <c r="T34" s="24" t="s">
        <v>141</v>
      </c>
    </row>
    <row r="35" s="5" customFormat="1" ht="48" customHeight="1" spans="1:20">
      <c r="A35" s="21"/>
      <c r="B35" s="15" t="s">
        <v>159</v>
      </c>
      <c r="C35" s="24"/>
      <c r="D35" s="24"/>
      <c r="E35" s="24"/>
      <c r="F35" s="24"/>
      <c r="G35" s="24"/>
      <c r="H35" s="24"/>
      <c r="I35" s="21"/>
      <c r="J35" s="45">
        <f>J36</f>
        <v>271.7</v>
      </c>
      <c r="K35" s="45">
        <f>K36</f>
        <v>271.7</v>
      </c>
      <c r="L35" s="45"/>
      <c r="M35" s="44"/>
      <c r="N35" s="44"/>
      <c r="O35" s="44"/>
      <c r="P35" s="49"/>
      <c r="Q35" s="21"/>
      <c r="R35" s="21"/>
      <c r="S35" s="21"/>
      <c r="T35" s="21"/>
    </row>
    <row r="36" s="5" customFormat="1" ht="96" customHeight="1" spans="1:20">
      <c r="A36" s="21">
        <v>22</v>
      </c>
      <c r="B36" s="21"/>
      <c r="C36" s="24" t="s">
        <v>160</v>
      </c>
      <c r="D36" s="24" t="s">
        <v>27</v>
      </c>
      <c r="E36" s="24" t="s">
        <v>161</v>
      </c>
      <c r="F36" s="24" t="s">
        <v>162</v>
      </c>
      <c r="G36" s="24" t="s">
        <v>113</v>
      </c>
      <c r="H36" s="32" t="s">
        <v>163</v>
      </c>
      <c r="I36" s="21" t="s">
        <v>40</v>
      </c>
      <c r="J36" s="44">
        <f t="shared" ref="J36:J39" si="4">SUM(K36:O36)</f>
        <v>271.7</v>
      </c>
      <c r="K36" s="44">
        <v>271.7</v>
      </c>
      <c r="L36" s="44"/>
      <c r="M36" s="44"/>
      <c r="N36" s="44"/>
      <c r="O36" s="44"/>
      <c r="P36" s="32" t="s">
        <v>164</v>
      </c>
      <c r="Q36" s="62" t="s">
        <v>33</v>
      </c>
      <c r="R36" s="21">
        <v>4300</v>
      </c>
      <c r="S36" s="24" t="s">
        <v>165</v>
      </c>
      <c r="T36" s="61" t="s">
        <v>166</v>
      </c>
    </row>
    <row r="37" s="8" customFormat="1" ht="52" customHeight="1" spans="1:20">
      <c r="A37" s="33"/>
      <c r="B37" s="15" t="s">
        <v>167</v>
      </c>
      <c r="C37" s="21"/>
      <c r="D37" s="21"/>
      <c r="E37" s="21"/>
      <c r="F37" s="21"/>
      <c r="G37" s="21"/>
      <c r="H37" s="21"/>
      <c r="I37" s="21"/>
      <c r="J37" s="45">
        <f>K37</f>
        <v>129.3</v>
      </c>
      <c r="K37" s="45">
        <f>K38+K39</f>
        <v>129.3</v>
      </c>
      <c r="L37" s="44"/>
      <c r="M37" s="44"/>
      <c r="N37" s="44"/>
      <c r="O37" s="44"/>
      <c r="P37" s="21"/>
      <c r="Q37" s="21"/>
      <c r="R37" s="21"/>
      <c r="S37" s="21"/>
      <c r="T37" s="21"/>
    </row>
    <row r="38" s="8" customFormat="1" ht="65" customHeight="1" spans="1:20">
      <c r="A38" s="21">
        <v>23</v>
      </c>
      <c r="B38" s="21"/>
      <c r="C38" s="24" t="s">
        <v>168</v>
      </c>
      <c r="D38" s="24" t="s">
        <v>27</v>
      </c>
      <c r="E38" s="24" t="s">
        <v>28</v>
      </c>
      <c r="F38" s="24" t="s">
        <v>169</v>
      </c>
      <c r="G38" s="24" t="s">
        <v>170</v>
      </c>
      <c r="H38" s="24" t="s">
        <v>171</v>
      </c>
      <c r="I38" s="21" t="s">
        <v>40</v>
      </c>
      <c r="J38" s="44">
        <f t="shared" si="4"/>
        <v>125</v>
      </c>
      <c r="K38" s="44">
        <v>125</v>
      </c>
      <c r="L38" s="44"/>
      <c r="M38" s="44"/>
      <c r="N38" s="44"/>
      <c r="O38" s="44"/>
      <c r="P38" s="24" t="s">
        <v>172</v>
      </c>
      <c r="Q38" s="21" t="s">
        <v>33</v>
      </c>
      <c r="R38" s="21" t="s">
        <v>33</v>
      </c>
      <c r="S38" s="24" t="s">
        <v>173</v>
      </c>
      <c r="T38" s="21" t="s">
        <v>33</v>
      </c>
    </row>
    <row r="39" s="8" customFormat="1" ht="79" customHeight="1" spans="1:20">
      <c r="A39" s="21">
        <v>24</v>
      </c>
      <c r="B39" s="21"/>
      <c r="C39" s="24" t="s">
        <v>168</v>
      </c>
      <c r="D39" s="24" t="s">
        <v>27</v>
      </c>
      <c r="E39" s="24" t="s">
        <v>127</v>
      </c>
      <c r="F39" s="24" t="s">
        <v>128</v>
      </c>
      <c r="G39" s="24" t="s">
        <v>129</v>
      </c>
      <c r="H39" s="24" t="s">
        <v>171</v>
      </c>
      <c r="I39" s="21" t="s">
        <v>40</v>
      </c>
      <c r="J39" s="44">
        <f t="shared" si="4"/>
        <v>4.3</v>
      </c>
      <c r="K39" s="44">
        <v>4.3</v>
      </c>
      <c r="L39" s="44"/>
      <c r="M39" s="44"/>
      <c r="N39" s="44"/>
      <c r="O39" s="44"/>
      <c r="P39" s="24" t="s">
        <v>172</v>
      </c>
      <c r="Q39" s="21" t="s">
        <v>33</v>
      </c>
      <c r="R39" s="21" t="s">
        <v>33</v>
      </c>
      <c r="S39" s="24" t="s">
        <v>173</v>
      </c>
      <c r="T39" s="21" t="s">
        <v>33</v>
      </c>
    </row>
    <row r="40" s="8" customFormat="1" ht="24" customHeight="1" spans="1:20">
      <c r="A40" s="9"/>
      <c r="B40" s="7"/>
      <c r="C40" s="7"/>
      <c r="D40" s="7"/>
      <c r="E40" s="7"/>
      <c r="F40" s="7"/>
      <c r="G40" s="7"/>
      <c r="H40" s="7"/>
      <c r="I40" s="7"/>
      <c r="J40" s="10"/>
      <c r="K40" s="10"/>
      <c r="L40" s="10"/>
      <c r="M40" s="10"/>
      <c r="N40" s="10"/>
      <c r="O40" s="10"/>
      <c r="P40" s="7"/>
      <c r="Q40" s="7"/>
      <c r="R40" s="7"/>
      <c r="S40" s="7"/>
      <c r="T40" s="7"/>
    </row>
    <row r="41" s="8" customFormat="1" ht="24" customHeight="1" spans="1:20">
      <c r="A41" s="9"/>
      <c r="B41" s="7"/>
      <c r="C41" s="7"/>
      <c r="D41" s="7"/>
      <c r="E41" s="7"/>
      <c r="F41" s="7"/>
      <c r="G41" s="7"/>
      <c r="H41" s="7"/>
      <c r="I41" s="7"/>
      <c r="J41" s="10"/>
      <c r="K41" s="10"/>
      <c r="L41" s="10"/>
      <c r="M41" s="10"/>
      <c r="N41" s="10"/>
      <c r="O41" s="10"/>
      <c r="P41" s="7"/>
      <c r="Q41" s="7"/>
      <c r="R41" s="7"/>
      <c r="S41" s="7"/>
      <c r="T41" s="7"/>
    </row>
  </sheetData>
  <autoFilter xmlns:etc="http://www.wps.cn/officeDocument/2017/etCustomData" ref="A4:T39" etc:filterBottomFollowUsedRange="0">
    <extLst/>
  </autoFilter>
  <mergeCells count="16">
    <mergeCell ref="A2:T2"/>
    <mergeCell ref="K3:O3"/>
    <mergeCell ref="Q3:R3"/>
    <mergeCell ref="A3:A4"/>
    <mergeCell ref="B3:B4"/>
    <mergeCell ref="C3:C4"/>
    <mergeCell ref="D3:D4"/>
    <mergeCell ref="E3:E4"/>
    <mergeCell ref="F3:F4"/>
    <mergeCell ref="G3:G4"/>
    <mergeCell ref="H3:H4"/>
    <mergeCell ref="I3:I4"/>
    <mergeCell ref="J3:J4"/>
    <mergeCell ref="P3:P4"/>
    <mergeCell ref="S3:S4"/>
    <mergeCell ref="T3:T4"/>
  </mergeCells>
  <pageMargins left="0.751388888888889" right="0.751388888888889" top="0.550694444444444" bottom="0.747916666666667" header="0.5" footer="0.5"/>
  <pageSetup paperSize="8" scale="56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项目计划表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锦</cp:lastModifiedBy>
  <dcterms:created xsi:type="dcterms:W3CDTF">2022-12-22T07:24:00Z</dcterms:created>
  <dcterms:modified xsi:type="dcterms:W3CDTF">2024-10-18T08:40:04Z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962A42588AC94A969860E45BE0099315_13</vt:lpwstr>
  </property>
  <property fmtid="{D5CDD505-2E9C-101B-9397-08002B2CF9AE}" pid="3" name="KSOProductBuildVer">
    <vt:lpwstr>2052-12.1.0.18608</vt:lpwstr>
  </property>
  <property fmtid="{D5CDD505-2E9C-101B-9397-08002B2CF9AE}" pid="4" name="KSOReadingLayout">
    <vt:bool>true</vt:bool>
  </property>
</Properties>
</file>