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项目计划表" sheetId="5" r:id="rId1"/>
  </sheets>
  <definedNames>
    <definedName name="_xlnm._FilterDatabase" localSheetId="0" hidden="1">项目计划表!$A$1:$T$55</definedName>
    <definedName name="_xlnm.Print_Titles" localSheetId="0">项目计划表!$3:$4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<sst xmlns="http://schemas.openxmlformats.org/spreadsheetml/2006/main" count="433" uniqueCount="240">
  <si>
    <t>附件：</t>
  </si>
  <si>
    <r>
      <t>萧县</t>
    </r>
    <r>
      <rPr>
        <sz val="24"/>
        <rFont val="Times New Roman"/>
        <charset val="134"/>
      </rPr>
      <t>2025</t>
    </r>
    <r>
      <rPr>
        <sz val="24"/>
        <rFont val="方正小标宋_GBK"/>
        <charset val="134"/>
      </rPr>
      <t>年提前下达中央财政衔接推进乡村振兴补助资金项目计划表</t>
    </r>
  </si>
  <si>
    <t>序号</t>
  </si>
  <si>
    <t>项目类别</t>
  </si>
  <si>
    <t>项目名称</t>
  </si>
  <si>
    <t>建设
性质</t>
  </si>
  <si>
    <t>主管部门</t>
  </si>
  <si>
    <t>实施单位和责任人</t>
  </si>
  <si>
    <t>项目实施地点</t>
  </si>
  <si>
    <t>建设任务和补助标准
（内容及规模）</t>
  </si>
  <si>
    <t>时间进度
(完成时限）</t>
  </si>
  <si>
    <t>合计</t>
  </si>
  <si>
    <t>资金来源及规模（万元）</t>
  </si>
  <si>
    <t>绩效目标</t>
  </si>
  <si>
    <t>受益对象</t>
  </si>
  <si>
    <t>群众参与</t>
  </si>
  <si>
    <t>联农带农机制</t>
  </si>
  <si>
    <t>中央</t>
  </si>
  <si>
    <t>省级</t>
  </si>
  <si>
    <t>市级</t>
  </si>
  <si>
    <t>县级</t>
  </si>
  <si>
    <t>其它</t>
  </si>
  <si>
    <t>户数</t>
  </si>
  <si>
    <t>人数</t>
  </si>
  <si>
    <t>一、产业发展</t>
  </si>
  <si>
    <t>（一）乡村产业发展</t>
  </si>
  <si>
    <t>萧县智慧农业产业园（一期）项目</t>
  </si>
  <si>
    <t>续建</t>
  </si>
  <si>
    <t>县农业农村局</t>
  </si>
  <si>
    <r>
      <rPr>
        <sz val="12"/>
        <rFont val="仿宋"/>
        <charset val="134"/>
      </rPr>
      <t>县农业农村局</t>
    </r>
    <r>
      <rPr>
        <sz val="12"/>
        <rFont val="Times New Roman"/>
        <charset val="134"/>
      </rPr>
      <t xml:space="preserve">
</t>
    </r>
    <r>
      <rPr>
        <sz val="12"/>
        <rFont val="仿宋"/>
        <charset val="134"/>
      </rPr>
      <t>欧阳宁
萧县锦安农业发展有限公司
吴昊天</t>
    </r>
  </si>
  <si>
    <t>官桥镇</t>
  </si>
  <si>
    <t>项目总占地面积约643.7亩，项目规划总建筑面积约22万平米。2025年计划投入衔接资金1亿元用于建设日光温室、智能化玻璃温室、连栋温室、宽体拱棚、水产温室等配套基础设施。</t>
  </si>
  <si>
    <t>2026年11月底前</t>
  </si>
  <si>
    <t>通过项目实施，有助于推进萧县绿色农产品生产加工供应基地建设，促进当地经济发展，提升了萧县区域竞争力，同时，能缓解当地就业压力，解决农村地区剩余劳动力等问题，起到了很大的社会效益和价值，打造萧县预制菜产业，实现带动村集体、脱贫户、监测对象增收的目标。</t>
  </si>
  <si>
    <t>/</t>
  </si>
  <si>
    <t>项目申报、实施过程监督、完成后受益</t>
  </si>
  <si>
    <t>以土地流转、就业务工、收益分红、带动生产等方式促进脱贫人口（含监测帮扶对象）及一般农户增收，同时增加村集体收入。</t>
  </si>
  <si>
    <t>萧县生态循环产业建设项目（安徽省萧县畜禽屠宰总厂建设项目）</t>
  </si>
  <si>
    <t>新建</t>
  </si>
  <si>
    <r>
      <rPr>
        <sz val="12"/>
        <rFont val="仿宋"/>
        <charset val="134"/>
      </rPr>
      <t>县农业农村局
欧阳宁
萧县乡投农业发展有限公司</t>
    </r>
    <r>
      <rPr>
        <sz val="12"/>
        <rFont val="Times New Roman"/>
        <charset val="134"/>
      </rPr>
      <t xml:space="preserve">
</t>
    </r>
    <r>
      <rPr>
        <sz val="12"/>
        <rFont val="仿宋"/>
        <charset val="134"/>
      </rPr>
      <t>吴昊天</t>
    </r>
  </si>
  <si>
    <t>食品工业园</t>
  </si>
  <si>
    <t>项目总建筑面积约49738.05平方米，用于建设标准化屠宰厂，主要建设内容包括屠宰、分割、冷藏车间、生产车间、生产研发中心、制冷机房、锅炉房、待宰圈、生产检疫中心、急宰间、焚烧间、病畜间、废弃物存集库房、污水处理站；并配套屠宰设备，并辅助建设给排水、变配电、消防、信息化、空调通风等辅助工程。</t>
  </si>
  <si>
    <r>
      <rPr>
        <sz val="12"/>
        <rFont val="Times New Roman"/>
        <charset val="134"/>
      </rPr>
      <t>2027</t>
    </r>
    <r>
      <rPr>
        <sz val="12"/>
        <rFont val="仿宋"/>
        <charset val="134"/>
      </rPr>
      <t>年</t>
    </r>
    <r>
      <rPr>
        <sz val="12"/>
        <rFont val="Times New Roman"/>
        <charset val="134"/>
      </rPr>
      <t>2</t>
    </r>
    <r>
      <rPr>
        <sz val="12"/>
        <rFont val="仿宋"/>
        <charset val="134"/>
      </rPr>
      <t>月底前</t>
    </r>
  </si>
  <si>
    <t>通过项目的实施，进一步丰富萧县的产业结构，能提升定点屠宰场的综合处理能力，推动萧县畜牧业和肉类加工业的健康发展，提高整个屠宰行业的竞争力，同时，还能提供更多的就业机会，缓解当地就业压力，带动脱贫户、监测对象增收的目标。</t>
  </si>
  <si>
    <r>
      <rPr>
        <sz val="12"/>
        <rFont val="仿宋"/>
        <charset val="134"/>
      </rPr>
      <t>项目申报、实施过程监督、竣工后受益</t>
    </r>
  </si>
  <si>
    <t>项目的实施能为当地农村剩余劳动力提供大量的就业机会，同时，该项目将带动加工业、运输业等相关产业的发展，促进萧县产业结构高质量发展。</t>
  </si>
  <si>
    <t>沈峪村一二三产融合发展项目</t>
  </si>
  <si>
    <t>县农业农村局
欧阳宁
萧县乡投农业发展有限公司
 吴昊天</t>
  </si>
  <si>
    <t>官桥镇
沈峪村</t>
  </si>
  <si>
    <t>项目计划总投资约6000万元，主要建设商铺改造、美食街改造工程、营地类建设工程、田园农耕文化体验园，民宿改造提升、河道治理、道路改造、智慧大棚等相关附属设施建设等。其中衔接资金计划投入600万元，主要用于实施民宿改造提升、河道治理、道路改造、智慧大棚等相关附属设施建设。</t>
  </si>
  <si>
    <r>
      <rPr>
        <sz val="12"/>
        <rFont val="Times New Roman"/>
        <charset val="134"/>
      </rPr>
      <t>2025</t>
    </r>
    <r>
      <rPr>
        <sz val="12"/>
        <rFont val="仿宋"/>
        <charset val="134"/>
      </rPr>
      <t>年</t>
    </r>
    <r>
      <rPr>
        <sz val="12"/>
        <rFont val="Times New Roman"/>
        <charset val="134"/>
      </rPr>
      <t>12</t>
    </r>
    <r>
      <rPr>
        <sz val="12"/>
        <rFont val="仿宋"/>
        <charset val="134"/>
      </rPr>
      <t>月底前</t>
    </r>
  </si>
  <si>
    <t>通过项目的实施，提升当地旅游行业高质量发展，增加当地及附近人口就业机会，实现带动村集体和脱贫人口增收的目标。</t>
  </si>
  <si>
    <t>项目的实施，能给当地居民带来可观的收入，还能提供大量的就业机会，同时，能带动当地旅游业的发展，吸引更多的游客。</t>
  </si>
  <si>
    <t>酒店镇申河村智能水肥一体化灌溉设施项目</t>
  </si>
  <si>
    <t>酒店镇
梁新梅</t>
  </si>
  <si>
    <t>酒店镇
申河村</t>
  </si>
  <si>
    <t>新建100亩水肥一体化灌溉及相关配套设施</t>
  </si>
  <si>
    <t>通过项目的实施，带动村集体和脱贫人口（含监测帮扶对象）及一般农户劳动增收。</t>
  </si>
  <si>
    <t>以务工的形式，带动75户脱贫户增收</t>
  </si>
  <si>
    <t>带动参与就业务工、资产收益、集体收益二次分红等，促进脱贫人口（含监测帮扶对象）及一般农户增收</t>
  </si>
  <si>
    <t>（二）扶持新型农村集体经济</t>
  </si>
  <si>
    <t>萧县新庄镇小集子村党组织领办合作社项目</t>
  </si>
  <si>
    <t>新庄镇
杨宜成</t>
  </si>
  <si>
    <t>新庄镇
小集子村</t>
  </si>
  <si>
    <t>建设钢架棚15座，600㎡简易仓储棚1座。</t>
  </si>
  <si>
    <t>2025年12月底前</t>
  </si>
  <si>
    <t>通过项目的实施，带动村集体经济增收4万元，带动5户监测户和10户贫困户务工。走出一条适合农村发展、实现强村富民的新路子。</t>
  </si>
  <si>
    <t>盘活闲置资产资源、带动务工就业、带动产业发展</t>
  </si>
  <si>
    <t>黄口镇暗楼村党组织领办合作社项目</t>
  </si>
  <si>
    <t>黄口镇 
张全振</t>
  </si>
  <si>
    <t>黄口镇
暗楼村</t>
  </si>
  <si>
    <t>村集体建设20个高温大棚及水井、水泵等配套设施</t>
  </si>
  <si>
    <t>通过项目的实施，实现村集体和农户“双增收”。</t>
  </si>
  <si>
    <t>以提供就业岗位或产业分红的形式，增加群众收入，激发群众内生动力，同时增加村集体收入</t>
  </si>
  <si>
    <t>萧县马井镇黄楼村厂房建设项目</t>
  </si>
  <si>
    <t>马井镇
王伟强</t>
  </si>
  <si>
    <t>马井镇
黄楼村</t>
  </si>
  <si>
    <t>建设800平米钢构厂房及地面硬化</t>
  </si>
  <si>
    <t>通过项目的实施，带动村集体经济增收5万元，带动20户脱贫户务工，通过厂房出租实现村集体和农户“双增收”。</t>
  </si>
  <si>
    <t>萧县大屯镇许楼村发展特色产业项目</t>
  </si>
  <si>
    <t>大屯镇
刘文芝</t>
  </si>
  <si>
    <t>大屯镇
许楼村</t>
  </si>
  <si>
    <t>计划种植中草药作物200亩，扶持资金用于购买种子化肥农药等物料。</t>
  </si>
  <si>
    <t>通过项目的实施，发展了当地特色产业发展，实现增加村集体经济收益，带动农户发展增收的目标。</t>
  </si>
  <si>
    <t>带动务工就业、村集体经济收入二次分配、发展生产等方式促进脱贫人口（含监测帮扶对象）及一般农户增收</t>
  </si>
  <si>
    <t>杨楼镇裴庄村党组织领办合作社项目</t>
  </si>
  <si>
    <t>杨楼镇
孙铎</t>
  </si>
  <si>
    <t>杨楼镇</t>
  </si>
  <si>
    <t>种植大蒜135亩，采购蒜种、麻子饼、硫酸钾复合肥、灭草剂、灭虫剂、地膜等生产材料。</t>
  </si>
  <si>
    <t>项目申报、实施过程监督、带动产业发展</t>
  </si>
  <si>
    <t>萧县张庄寨镇崔口村党组织领办合作社项目</t>
  </si>
  <si>
    <t>张庄寨镇
李宁</t>
  </si>
  <si>
    <t>张庄寨镇
崔口村</t>
  </si>
  <si>
    <t>发展村党组织领办合作社，用于种子、农药、化肥、耕种等成本支出，带动136户农户开展小麦、玉米规模化经营</t>
  </si>
  <si>
    <t>通过项目的实施，带动136户农户开展小麦、玉米规模化经营，通过村党组织领办合作社实现村集体和农户“双增收”</t>
  </si>
  <si>
    <t>萧县张庄寨镇申河村党组织领办合作社项目</t>
  </si>
  <si>
    <t>张庄寨镇
申河村</t>
  </si>
  <si>
    <t>发展村党组织领办合作社，用于种子、农药、化肥、耕种等成本支出，带动126户农户开展小麦、玉米规模化经营</t>
  </si>
  <si>
    <t>通过项目的实施，带动125户农户开展小麦、玉米规模化经营，通过村党组织领办合作社实现村集体和农户“双增收”</t>
  </si>
  <si>
    <t>萧县祖楼镇张湾村党组织领办合作社项目</t>
  </si>
  <si>
    <t>祖楼镇
吴英</t>
  </si>
  <si>
    <t>祖楼镇
张湾村</t>
  </si>
  <si>
    <t>入股村党组织领办合作社种植中药材，用于种子、农药、化肥、耕种等成本支出，带动40户农户开展特色种植</t>
  </si>
  <si>
    <t>通过项目的实施，带动40户农户开展特色种植，通过村党组织领办合作社实现村集体和农户“双增收”</t>
  </si>
  <si>
    <t>萧县赵庄镇张朴楼村党组织领办合作社项目</t>
  </si>
  <si>
    <t>赵庄镇
陈刚</t>
  </si>
  <si>
    <t>赵庄镇
张朴楼村</t>
  </si>
  <si>
    <t>发展村党组织领办合作社，用于种子、农药、化肥、耕种等成本支出，带动260户农户开展小麦、玉米规模化经营，并建设600平米钢构储存棚，用于粮食储存、农资农具存放</t>
  </si>
  <si>
    <t>通过项目的实施，带动260户农户开展小麦、玉米规模化经营，带动村集体经济增收4万元，带动贫困户23人务工，420人分红。通过村党组织领办合作社实现村集体和农户“双增收”</t>
  </si>
  <si>
    <t>石林乡李庄村党组织领办合作社特色种植业项目</t>
  </si>
  <si>
    <t>石林乡
刘军</t>
  </si>
  <si>
    <t>石林乡
李庄村</t>
  </si>
  <si>
    <t>村党组织领办合作社发展特色种植业，用于合作社种植胡萝卜80亩，采购胡萝卜种、灌溉设施、肥料、农药、地膜、技术服务及人工劳务等生产材料</t>
  </si>
  <si>
    <t>通过项目的实施，带动村集体经济收益3万元，带动2户监测户和13户脱贫户及一般农户就业，实现村集体和农户分红“双增收的目标</t>
  </si>
  <si>
    <t>带动村民参与就业务工、村集体集体收益二次分红等，促进脱贫人口（含监测帮扶对象）及一般农户增收</t>
  </si>
  <si>
    <t>永堌镇许岗子村党组织领办合作社项目</t>
  </si>
  <si>
    <t>永堌镇
李振</t>
  </si>
  <si>
    <t>永堌镇
许岗子村</t>
  </si>
  <si>
    <t>发展村党组织领办合作社，用于种子、农药、化肥、耕种等成本支出，带动125户农户开展小麦、玉米规模化经营</t>
  </si>
  <si>
    <t>通过项目的实施，带动125户农户开展小麦、玉米规模化经营，实现村集体和农户“双增收的目标</t>
  </si>
  <si>
    <t>王寨镇吴丛村党组
织领办合作社项目</t>
  </si>
  <si>
    <r>
      <rPr>
        <sz val="12"/>
        <rFont val="方正仿宋_GBK"/>
        <charset val="134"/>
      </rPr>
      <t>王寨镇</t>
    </r>
    <r>
      <rPr>
        <sz val="12"/>
        <rFont val="Times New Roman"/>
        <charset val="0"/>
      </rPr>
      <t xml:space="preserve">
</t>
    </r>
    <r>
      <rPr>
        <sz val="12"/>
        <rFont val="方正仿宋_GBK"/>
        <charset val="134"/>
      </rPr>
      <t>王亚华</t>
    </r>
  </si>
  <si>
    <t>王寨镇
吴丛村</t>
  </si>
  <si>
    <t>发展村党组织领办合作社，用于种子、农药、肥料、耕种等成本支出，提高土地效益，带动约40户农户产业发展，开展小麦、玉米规模化经营</t>
  </si>
  <si>
    <t>通过项目的实施，带动约40户农户开展产业发展规模化经营，实现村集体和农户“双增收”</t>
  </si>
  <si>
    <t>带动参与就业务工、资
产收益、集体收益二次
分红等，促进脱贫人口
（含监测帮扶对象）及
一般农户增收</t>
  </si>
  <si>
    <t>（三）特色种养殖补助到户</t>
  </si>
  <si>
    <r>
      <rPr>
        <sz val="12"/>
        <rFont val="Times New Roman"/>
        <charset val="134"/>
      </rPr>
      <t>2025</t>
    </r>
    <r>
      <rPr>
        <sz val="12"/>
        <rFont val="仿宋"/>
        <charset val="134"/>
      </rPr>
      <t>年特色种养殖补贴到户项目</t>
    </r>
  </si>
  <si>
    <t>各乡镇（街道）</t>
  </si>
  <si>
    <t>按照补助规模、补助标准对符合条件的脱贫人口（含监测帮扶对象）发展种植、养殖等予以补助</t>
  </si>
  <si>
    <r>
      <rPr>
        <sz val="14"/>
        <rFont val="Times New Roman"/>
        <charset val="134"/>
      </rPr>
      <t>2025</t>
    </r>
    <r>
      <rPr>
        <sz val="14"/>
        <rFont val="仿宋"/>
        <charset val="134"/>
      </rPr>
      <t>年</t>
    </r>
    <r>
      <rPr>
        <sz val="14"/>
        <rFont val="Times New Roman"/>
        <charset val="134"/>
      </rPr>
      <t>12</t>
    </r>
    <r>
      <rPr>
        <sz val="14"/>
        <rFont val="仿宋"/>
        <charset val="134"/>
      </rPr>
      <t>月底前</t>
    </r>
  </si>
  <si>
    <t>通过落实财政衔接资金补助，鼓励脱贫群众（含监测帮扶对象）发展到户产业，激发内生动力，实现脱贫群众自主发展稳定增收</t>
  </si>
  <si>
    <r>
      <rPr>
        <sz val="12"/>
        <rFont val="仿宋"/>
        <charset val="134"/>
      </rPr>
      <t>项目申报、实施过程监督、带动产业发展</t>
    </r>
  </si>
  <si>
    <r>
      <rPr>
        <sz val="12"/>
        <rFont val="仿宋"/>
        <charset val="134"/>
      </rPr>
      <t>以产业补助的形式对脱贫户进行补助，鼓励发展特色产业，激发脱贫人口内生动力，增加脱贫户收入</t>
    </r>
  </si>
  <si>
    <t>（四）小额信贷贴息</t>
  </si>
  <si>
    <t>小额信贷贴息</t>
  </si>
  <si>
    <t>县财政局（地方金融监管局）</t>
  </si>
  <si>
    <t>县财政局（地方金融监管局）
朱鹏程</t>
  </si>
  <si>
    <r>
      <rPr>
        <sz val="12"/>
        <rFont val="仿宋"/>
        <charset val="134"/>
      </rPr>
      <t>对脱贫人口（含监测帮扶对象）办理</t>
    </r>
    <r>
      <rPr>
        <sz val="12"/>
        <rFont val="Times New Roman"/>
        <charset val="134"/>
      </rPr>
      <t>5</t>
    </r>
    <r>
      <rPr>
        <sz val="12"/>
        <rFont val="仿宋"/>
        <charset val="134"/>
      </rPr>
      <t>万元（含以内）的小额信贷产生的利息给予</t>
    </r>
    <r>
      <rPr>
        <sz val="12"/>
        <rFont val="Times New Roman"/>
        <charset val="134"/>
      </rPr>
      <t>70%</t>
    </r>
    <r>
      <rPr>
        <sz val="12"/>
        <rFont val="仿宋"/>
        <charset val="134"/>
      </rPr>
      <t>贴息</t>
    </r>
  </si>
  <si>
    <r>
      <rPr>
        <sz val="12"/>
        <rFont val="仿宋"/>
        <charset val="134"/>
      </rPr>
      <t>对脱贫人口（含监测帮扶对象）</t>
    </r>
    <r>
      <rPr>
        <sz val="12"/>
        <rFont val="Times New Roman"/>
        <charset val="134"/>
      </rPr>
      <t>2025</t>
    </r>
    <r>
      <rPr>
        <sz val="12"/>
        <rFont val="仿宋"/>
        <charset val="134"/>
      </rPr>
      <t>年度内小额信贷产生的利息予以</t>
    </r>
    <r>
      <rPr>
        <sz val="12"/>
        <rFont val="Times New Roman"/>
        <charset val="134"/>
      </rPr>
      <t>70%</t>
    </r>
    <r>
      <rPr>
        <sz val="12"/>
        <rFont val="仿宋"/>
        <charset val="134"/>
      </rPr>
      <t>贴息</t>
    </r>
  </si>
  <si>
    <r>
      <rPr>
        <sz val="12"/>
        <rFont val="仿宋"/>
        <charset val="134"/>
      </rPr>
      <t>自主发展，激发内生动力</t>
    </r>
  </si>
  <si>
    <t>二、乡村建设行动</t>
  </si>
  <si>
    <t>（一）以工代赈任务</t>
  </si>
  <si>
    <t>萧县赵庄镇农村交通以工代赈项目</t>
  </si>
  <si>
    <t>改建</t>
  </si>
  <si>
    <t>县发展改革委</t>
  </si>
  <si>
    <t>赵庄镇
姜大郭</t>
  </si>
  <si>
    <t>建设道路长5.6公里、路面宽4米厚度20厘米，石子垫层。</t>
  </si>
  <si>
    <r>
      <rPr>
        <sz val="12"/>
        <rFont val="Times New Roman"/>
        <charset val="134"/>
      </rPr>
      <t>2025</t>
    </r>
    <r>
      <rPr>
        <sz val="12"/>
        <rFont val="宋体"/>
        <charset val="134"/>
      </rPr>
      <t>年</t>
    </r>
    <r>
      <rPr>
        <sz val="12"/>
        <rFont val="Times New Roman"/>
        <charset val="134"/>
      </rPr>
      <t>12</t>
    </r>
    <r>
      <rPr>
        <sz val="12"/>
        <rFont val="宋体"/>
        <charset val="134"/>
      </rPr>
      <t>月底前</t>
    </r>
  </si>
  <si>
    <t>通过实施建设道路5.6公里，实现带动脱贫人口和一般农户就业务工增收，改善村内基础设施的目标</t>
  </si>
  <si>
    <t>项目申报、实施过程务工和监督、竣工后受益</t>
  </si>
  <si>
    <t>带动务工（含开发公益岗位）、技能培训</t>
  </si>
  <si>
    <t>（二）农村道路</t>
  </si>
  <si>
    <t>酒店镇丁庄村道路建设项目</t>
  </si>
  <si>
    <r>
      <rPr>
        <sz val="11"/>
        <rFont val="方正仿宋_GBK"/>
        <charset val="134"/>
      </rPr>
      <t>酒店镇</t>
    </r>
    <r>
      <rPr>
        <sz val="12"/>
        <rFont val="Times New Roman"/>
        <charset val="134"/>
      </rPr>
      <t xml:space="preserve">
</t>
    </r>
    <r>
      <rPr>
        <sz val="12"/>
        <rFont val="方正仿宋_GBK"/>
        <charset val="134"/>
      </rPr>
      <t>梁新梅</t>
    </r>
  </si>
  <si>
    <t>酒店镇
丁庄村</t>
  </si>
  <si>
    <t>改建道路3.2千米，宽4米，厚度20厘米。</t>
  </si>
  <si>
    <r>
      <rPr>
        <sz val="12"/>
        <rFont val="Times New Roman"/>
        <charset val="134"/>
      </rPr>
      <t>2025</t>
    </r>
    <r>
      <rPr>
        <sz val="12"/>
        <rFont val="仿宋"/>
        <charset val="134"/>
      </rPr>
      <t>年</t>
    </r>
    <r>
      <rPr>
        <sz val="12"/>
        <rFont val="Times New Roman"/>
        <charset val="134"/>
      </rPr>
      <t>12</t>
    </r>
    <r>
      <rPr>
        <sz val="12"/>
        <rFont val="仿宋"/>
        <charset val="134"/>
      </rPr>
      <t>月</t>
    </r>
    <r>
      <rPr>
        <sz val="12"/>
        <rFont val="Times New Roman"/>
        <charset val="134"/>
      </rPr>
      <t>15</t>
    </r>
    <r>
      <rPr>
        <sz val="12"/>
        <rFont val="仿宋"/>
        <charset val="134"/>
      </rPr>
      <t>日前</t>
    </r>
  </si>
  <si>
    <t>建设道路长不少于3.2千米，改善脱贫人口生产生活设施条件，提升村内基础设施水平</t>
  </si>
  <si>
    <r>
      <rPr>
        <sz val="12"/>
        <color theme="1"/>
        <rFont val="仿宋"/>
        <charset val="134"/>
      </rPr>
      <t>项目申报、实施过程务工和监督、竣工后受益</t>
    </r>
  </si>
  <si>
    <t>以道路建设的形式，改善村内基础设施条件，提升脱贫人口出行水平</t>
  </si>
  <si>
    <t>丁里镇瓦子口村“进村入户”道路商砼、石子采购项目</t>
  </si>
  <si>
    <t>县交通运输局</t>
  </si>
  <si>
    <t>丁里镇
欧阳星</t>
  </si>
  <si>
    <t>丁里镇
瓦子口村</t>
  </si>
  <si>
    <t>采购商砼约3960立方米、石子约2060方用于进村入户道路改建。</t>
  </si>
  <si>
    <t>通过项目实施，改善脱贫人口生产生活设施条件，提升村内基础设施水平</t>
  </si>
  <si>
    <t>（三）人居环境整治</t>
  </si>
  <si>
    <t>萧县官桥镇高庄村李寨中心村基础建设项目</t>
  </si>
  <si>
    <r>
      <rPr>
        <sz val="12"/>
        <rFont val="仿宋"/>
        <charset val="134"/>
      </rPr>
      <t>官桥镇</t>
    </r>
    <r>
      <rPr>
        <sz val="12"/>
        <rFont val="Times New Roman"/>
        <charset val="0"/>
      </rPr>
      <t xml:space="preserve">
</t>
    </r>
    <r>
      <rPr>
        <sz val="12"/>
        <rFont val="仿宋"/>
        <charset val="134"/>
      </rPr>
      <t>张伟建</t>
    </r>
  </si>
  <si>
    <t>官桥镇
高庄村</t>
  </si>
  <si>
    <r>
      <rPr>
        <sz val="12"/>
        <rFont val="仿宋"/>
        <charset val="134"/>
      </rPr>
      <t>道路硬化约</t>
    </r>
    <r>
      <rPr>
        <sz val="12"/>
        <rFont val="Times New Roman"/>
        <charset val="134"/>
      </rPr>
      <t>5000</t>
    </r>
    <r>
      <rPr>
        <sz val="12"/>
        <rFont val="仿宋"/>
        <charset val="134"/>
      </rPr>
      <t>㎡，采用单户处理、集中处理结合的形式，对村内户家生活污水进行纳管处理，建设内容包括新建管道、检查井、沉淀池、集中处理池等配套设施，清理沟塘约4200㎡及护坡等配套设施。</t>
    </r>
  </si>
  <si>
    <r>
      <rPr>
        <sz val="12"/>
        <rFont val="Times New Roman"/>
        <charset val="0"/>
      </rPr>
      <t>2025</t>
    </r>
    <r>
      <rPr>
        <sz val="12"/>
        <rFont val="仿宋"/>
        <charset val="134"/>
      </rPr>
      <t>年</t>
    </r>
    <r>
      <rPr>
        <sz val="12"/>
        <rFont val="Times New Roman"/>
        <charset val="0"/>
      </rPr>
      <t>12</t>
    </r>
    <r>
      <rPr>
        <sz val="12"/>
        <rFont val="仿宋"/>
        <charset val="134"/>
      </rPr>
      <t>月</t>
    </r>
    <r>
      <rPr>
        <sz val="12"/>
        <rFont val="Times New Roman"/>
        <charset val="0"/>
      </rPr>
      <t>15</t>
    </r>
    <r>
      <rPr>
        <sz val="12"/>
        <rFont val="仿宋"/>
        <charset val="134"/>
      </rPr>
      <t>日前</t>
    </r>
  </si>
  <si>
    <t>通过项目实施，改善村内基础设施水平，提高村民生活质量，提升群众生活设施水平。</t>
  </si>
  <si>
    <t>项目申报、实施过程监督、竣工后受益</t>
  </si>
  <si>
    <t>改善脱贫人口（含监测帮扶对象）及一般农户生产生活设施条件</t>
  </si>
  <si>
    <t>萧县圣泉镇单楼行政村李大楼中心村污水管网及道路建设项目</t>
  </si>
  <si>
    <r>
      <rPr>
        <sz val="12"/>
        <rFont val="仿宋"/>
        <charset val="134"/>
      </rPr>
      <t>圣泉镇</t>
    </r>
    <r>
      <rPr>
        <sz val="12"/>
        <rFont val="Times New Roman"/>
        <charset val="0"/>
      </rPr>
      <t xml:space="preserve">
</t>
    </r>
    <r>
      <rPr>
        <sz val="12"/>
        <rFont val="仿宋"/>
        <charset val="134"/>
      </rPr>
      <t>姜新</t>
    </r>
  </si>
  <si>
    <t>圣泉镇
单楼村</t>
  </si>
  <si>
    <t>采用单户处理、集中处理结合的形式，对村内户家生活污水进行纳管处理，建设内容包括新建包括管道、检查井、沉淀池、集中处理池等配套设施。</t>
  </si>
  <si>
    <r>
      <rPr>
        <sz val="12"/>
        <rFont val="Times New Roman"/>
        <charset val="0"/>
      </rPr>
      <t>2025</t>
    </r>
    <r>
      <rPr>
        <sz val="12"/>
        <rFont val="仿宋"/>
        <charset val="134"/>
      </rPr>
      <t>年</t>
    </r>
    <r>
      <rPr>
        <sz val="12"/>
        <rFont val="Times New Roman"/>
        <charset val="0"/>
      </rPr>
      <t>12</t>
    </r>
    <r>
      <rPr>
        <sz val="12"/>
        <rFont val="仿宋"/>
        <charset val="134"/>
      </rPr>
      <t>月底前</t>
    </r>
  </si>
  <si>
    <t>通过项目实施，改善村内基础设施水平，提高村民生活质量。</t>
  </si>
  <si>
    <t>永堌镇许岗行政村岗北中心村河沟渠塘疏浚清淤及公共环境治理项目</t>
  </si>
  <si>
    <t>永堌镇
许岗村</t>
  </si>
  <si>
    <r>
      <rPr>
        <sz val="12"/>
        <rFont val="仿宋"/>
        <charset val="134"/>
      </rPr>
      <t>坑塘治理约</t>
    </r>
    <r>
      <rPr>
        <sz val="12"/>
        <rFont val="Times New Roman"/>
        <charset val="134"/>
      </rPr>
      <t>1200</t>
    </r>
    <r>
      <rPr>
        <sz val="12"/>
        <rFont val="仿宋"/>
        <charset val="134"/>
      </rPr>
      <t>㎡，泄洪沟治理约</t>
    </r>
    <r>
      <rPr>
        <sz val="12"/>
        <rFont val="Times New Roman"/>
        <charset val="134"/>
      </rPr>
      <t>300</t>
    </r>
    <r>
      <rPr>
        <sz val="12"/>
        <rFont val="仿宋"/>
        <charset val="134"/>
      </rPr>
      <t>米；道路两侧改善提升约</t>
    </r>
    <r>
      <rPr>
        <sz val="12"/>
        <rFont val="Times New Roman"/>
        <charset val="134"/>
      </rPr>
      <t>3000</t>
    </r>
    <r>
      <rPr>
        <sz val="12"/>
        <rFont val="仿宋"/>
        <charset val="134"/>
      </rPr>
      <t>㎡。</t>
    </r>
  </si>
  <si>
    <r>
      <rPr>
        <sz val="12"/>
        <rFont val="Times New Roman"/>
        <charset val="0"/>
      </rPr>
      <t>2025</t>
    </r>
    <r>
      <rPr>
        <sz val="12"/>
        <rFont val="仿宋"/>
        <charset val="134"/>
      </rPr>
      <t>年</t>
    </r>
    <r>
      <rPr>
        <sz val="12"/>
        <rFont val="Times New Roman"/>
        <charset val="0"/>
      </rPr>
      <t>12</t>
    </r>
    <r>
      <rPr>
        <sz val="12"/>
        <rFont val="仿宋"/>
        <charset val="134"/>
      </rPr>
      <t>底前</t>
    </r>
  </si>
  <si>
    <t>萧县圣泉镇单楼行政村李大楼自然村公共环境治理项目</t>
  </si>
  <si>
    <t>圣泉镇
姜新</t>
  </si>
  <si>
    <t>村内房前屋后环境提升约10000㎡，坑塘整治约13000㎡，破危墙头整治约8000㎡，利用空闲土地开展五小园建设约4000㎡，开展村内公共环境整治等。</t>
  </si>
  <si>
    <t>通过项目实施，改善村内公共环境卫生，达到提升村内基础设施水平，提高村民生活质量的目标。</t>
  </si>
  <si>
    <t>永堌镇许岗行政村岗北中心村道路建设项目</t>
  </si>
  <si>
    <r>
      <rPr>
        <sz val="12"/>
        <rFont val="仿宋"/>
        <charset val="134"/>
      </rPr>
      <t>建设入户道路约4000㎡，铺设进村道路约</t>
    </r>
    <r>
      <rPr>
        <sz val="12"/>
        <rFont val="Times New Roman"/>
        <charset val="134"/>
      </rPr>
      <t>7700</t>
    </r>
    <r>
      <rPr>
        <sz val="12"/>
        <rFont val="仿宋"/>
        <charset val="134"/>
      </rPr>
      <t>㎡。</t>
    </r>
  </si>
  <si>
    <t>庄里镇大蔡行政村大蔡中心村坑塘整治及公共环境治理项目</t>
  </si>
  <si>
    <t>庄里镇
孟卫东</t>
  </si>
  <si>
    <t>庄里镇
大蔡村</t>
  </si>
  <si>
    <t>坑塘治理3个，包括清淤、岸坡整治等配套设施，房前屋后、空闲土地五小园建设约9800㎡。</t>
  </si>
  <si>
    <t>杜楼镇八庄行政村纵井中心村和美乡村建设项目</t>
  </si>
  <si>
    <t>杜楼镇
夏林</t>
  </si>
  <si>
    <t>杜楼镇
八庄村</t>
  </si>
  <si>
    <r>
      <rPr>
        <sz val="12"/>
        <rFont val="仿宋"/>
        <charset val="134"/>
      </rPr>
      <t>对村内</t>
    </r>
    <r>
      <rPr>
        <sz val="12"/>
        <rFont val="Times New Roman"/>
        <charset val="0"/>
      </rPr>
      <t>2</t>
    </r>
    <r>
      <rPr>
        <sz val="12"/>
        <rFont val="仿宋"/>
        <charset val="134"/>
      </rPr>
      <t>处坑塘进行疏浚清淤，沿岸护坡、治理及安全防护设施、水体截污治理等</t>
    </r>
    <r>
      <rPr>
        <sz val="12"/>
        <rFont val="Times New Roman"/>
        <charset val="0"/>
      </rPr>
      <t>6</t>
    </r>
    <r>
      <rPr>
        <sz val="12"/>
        <rFont val="仿宋"/>
        <charset val="134"/>
      </rPr>
      <t>处</t>
    </r>
    <r>
      <rPr>
        <sz val="12"/>
        <rFont val="Times New Roman"/>
        <charset val="0"/>
      </rPr>
      <t>;</t>
    </r>
    <r>
      <rPr>
        <sz val="12"/>
        <rFont val="仿宋"/>
        <charset val="134"/>
      </rPr>
      <t>铺设入户路及步行道</t>
    </r>
    <r>
      <rPr>
        <sz val="12"/>
        <rFont val="Times New Roman"/>
        <charset val="0"/>
      </rPr>
      <t>3000</t>
    </r>
    <r>
      <rPr>
        <sz val="12"/>
        <rFont val="仿宋"/>
        <charset val="134"/>
      </rPr>
      <t>㎡及附属设施；主要道路修复及提升</t>
    </r>
    <r>
      <rPr>
        <sz val="12"/>
        <rFont val="Times New Roman"/>
        <charset val="0"/>
      </rPr>
      <t>2600</t>
    </r>
    <r>
      <rPr>
        <sz val="12"/>
        <rFont val="仿宋"/>
        <charset val="134"/>
      </rPr>
      <t>米，宽</t>
    </r>
    <r>
      <rPr>
        <sz val="12"/>
        <rFont val="Times New Roman"/>
        <charset val="0"/>
      </rPr>
      <t>3.5</t>
    </r>
    <r>
      <rPr>
        <sz val="12"/>
        <rFont val="仿宋"/>
        <charset val="134"/>
      </rPr>
      <t>米，建设挡土矮墙</t>
    </r>
    <r>
      <rPr>
        <sz val="12"/>
        <rFont val="Times New Roman"/>
        <charset val="0"/>
      </rPr>
      <t>13000</t>
    </r>
    <r>
      <rPr>
        <sz val="12"/>
        <rFont val="仿宋"/>
        <charset val="134"/>
      </rPr>
      <t>米</t>
    </r>
    <r>
      <rPr>
        <sz val="12"/>
        <rFont val="Times New Roman"/>
        <charset val="0"/>
      </rPr>
      <t>;</t>
    </r>
    <r>
      <rPr>
        <sz val="12"/>
        <rFont val="仿宋"/>
        <charset val="134"/>
      </rPr>
      <t>建设五小园等其它配套设施。</t>
    </r>
  </si>
  <si>
    <t>通过开展村内坑塘整治、道路建设、公共环境整治、五小园建设等，改善村内基础设施水平，提高村民生活质量。</t>
  </si>
  <si>
    <t>庄里镇尠沟村和美乡村精品示范村建设项目</t>
  </si>
  <si>
    <t>庄里镇
尠沟村</t>
  </si>
  <si>
    <t>项目规划12825亩，项目主要由和美乡村公共基础服务设施以及和美乡村生态产业建设等内容组成，对萧县庄里镇尠沟村进行升级改造。项目总投资2100万元，其中投入衔接资金600万元用于支持基础设施建设、公共基础设施项目、环境整治等项目。</t>
  </si>
  <si>
    <t>2025年12月15日前</t>
  </si>
  <si>
    <t>通过衔接资金投入，建设基础设施及人居环境整治相关配套设施等，实现改善农村基础设施和人居环境的目标。</t>
  </si>
  <si>
    <t>庄里镇大蔡村基础设施项目及环境整治项目</t>
  </si>
  <si>
    <t>对中心村内污水管网进行完善提升，建设道路约2000㎡及相关配套设施，利用村内空闲土地建设五小园等其它配套设施建设。</t>
  </si>
  <si>
    <t>通过完善村内污水管网，建设道路，建设五小园，开展环境整治提升，实现改善农村基础设施和人居环境的目标</t>
  </si>
  <si>
    <t>（四）农村供水保障设施建设</t>
  </si>
  <si>
    <t>萧县2025年农村供水保障工程</t>
  </si>
  <si>
    <t>改扩建</t>
  </si>
  <si>
    <t>县水利局</t>
  </si>
  <si>
    <t>水利局
张勋</t>
  </si>
  <si>
    <t>岱湖社区、王山社区、周圩子村、吴丛村、郭庄社区、白土村等</t>
  </si>
  <si>
    <t>岱湖社区、王山社区铺设输配水主管道8.8204万米；周圩子村、吴丛村、郭庄社区、白土村等铺设输配水管网约2.6万米。</t>
  </si>
  <si>
    <t>实现提升农村供水保障能力的目标。</t>
  </si>
  <si>
    <t>项目申报、实施过程监督</t>
  </si>
  <si>
    <t>杨楼镇郝集水厂扩建工程</t>
  </si>
  <si>
    <t>张口社区、新廷社区、郝集社区</t>
  </si>
  <si>
    <t>新增3眼水源井及配套设施、铺设配水主管道4.3754万米</t>
  </si>
  <si>
    <t>通过项目实施，实现提高自来水入户率，提升农村供水保障水平的目标。</t>
  </si>
  <si>
    <t>三、就业项目</t>
  </si>
  <si>
    <t>乡村公益岗位项目</t>
  </si>
  <si>
    <t>县人力资源社会保障局</t>
  </si>
  <si>
    <t>县人力资源社会保障局
董爱民</t>
  </si>
  <si>
    <r>
      <rPr>
        <sz val="12"/>
        <rFont val="仿宋"/>
        <charset val="134"/>
      </rPr>
      <t>开发保洁、保安、河道巡护员、环境监督员、村部保洁员和互助岗等基层基础辅助性公益岗位</t>
    </r>
    <r>
      <rPr>
        <sz val="12"/>
        <rFont val="Times New Roman"/>
        <charset val="134"/>
      </rPr>
      <t>5000</t>
    </r>
    <r>
      <rPr>
        <sz val="12"/>
        <rFont val="仿宋"/>
        <charset val="134"/>
      </rPr>
      <t>个左右。</t>
    </r>
  </si>
  <si>
    <t>通过开发基层辅助性公益岗位和互助岗位约4500个，实现带动脱贫人口参与务工，增加家庭收入的目标</t>
  </si>
  <si>
    <t>以提供就业岗位的形式，人均年增收7200元以上。增加脱贫户收入发同时，有效激发脱贫劳动者内生动力</t>
  </si>
  <si>
    <t>脱贫劳动者交通补助项目</t>
  </si>
  <si>
    <t>为全县各乡镇跨省就业脱贫劳动者发放一次性交通补助。</t>
  </si>
  <si>
    <t>通过预计补助脱贫劳动者交通补助约1.6万人，实现脱贫人口（含监测帮扶对象）就业务工，增加家庭收入的目标</t>
  </si>
  <si>
    <t>项目申报、实施过程监督、务工带动增收</t>
  </si>
  <si>
    <t>以提供就业岗位的形式，增加脱贫户收入同时，有效激发脱贫劳动者内生动力</t>
  </si>
  <si>
    <t>四、项目管理费</t>
  </si>
  <si>
    <t>项目管理费</t>
  </si>
  <si>
    <t>县农业农村局、有关乡镇</t>
  </si>
  <si>
    <t>用于项目前期设计、监理和实施过程监管等费用支出</t>
  </si>
  <si>
    <r>
      <rPr>
        <sz val="12"/>
        <rFont val="仿宋"/>
        <charset val="134"/>
      </rPr>
      <t>在到县衔接资金中，按照不超过</t>
    </r>
    <r>
      <rPr>
        <sz val="12"/>
        <rFont val="Times New Roman"/>
        <charset val="134"/>
      </rPr>
      <t>1%</t>
    </r>
    <r>
      <rPr>
        <sz val="12"/>
        <rFont val="仿宋"/>
        <charset val="134"/>
      </rPr>
      <t>资金比例要求，提取项目管理费，提升项目实施全过程管理水平</t>
    </r>
  </si>
  <si>
    <t>参与项目申报、实施过程监督、完成后受益</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</si>
</sst>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 numFmtId="179" formatCode="0_);[Red]\(0\)"/>
  </numFmts>
  <fonts count="49">
    <font>
      <sz val="11"/>
      <color theme="1"/>
      <name val="宋体"/>
      <charset val="134"/>
      <scheme val="minor"/>
    </font>
    <font>
      <sz val="10"/>
      <name val="宋体"/>
      <charset val="134"/>
      <scheme val="minor"/>
    </font>
    <font>
      <sz val="10"/>
      <name val="宋体"/>
      <charset val="134"/>
    </font>
    <font>
      <sz val="11"/>
      <name val="方正黑体_GBK"/>
      <charset val="134"/>
    </font>
    <font>
      <sz val="14"/>
      <name val="方正黑体_GBK"/>
      <charset val="134"/>
    </font>
    <font>
      <sz val="14"/>
      <name val="Times New Roman"/>
      <charset val="134"/>
    </font>
    <font>
      <sz val="14"/>
      <name val="宋体"/>
      <charset val="134"/>
      <scheme val="minor"/>
    </font>
    <font>
      <sz val="12"/>
      <name val="宋体"/>
      <charset val="134"/>
      <scheme val="minor"/>
    </font>
    <font>
      <sz val="12"/>
      <name val="仿宋"/>
      <charset val="134"/>
    </font>
    <font>
      <sz val="10"/>
      <name val="Times New Roman"/>
      <charset val="134"/>
    </font>
    <font>
      <sz val="24"/>
      <name val="方正小标宋_GBK"/>
      <charset val="134"/>
    </font>
    <font>
      <sz val="14"/>
      <name val="黑体"/>
      <charset val="134"/>
    </font>
    <font>
      <sz val="14"/>
      <color rgb="FFFF0000"/>
      <name val="Times New Roman"/>
      <charset val="134"/>
    </font>
    <font>
      <sz val="12"/>
      <color rgb="FF000000"/>
      <name val="仿宋"/>
      <charset val="134"/>
    </font>
    <font>
      <sz val="12"/>
      <name val="方正仿宋_GBK"/>
      <charset val="134"/>
    </font>
    <font>
      <sz val="14"/>
      <color theme="1"/>
      <name val="Times New Roman"/>
      <charset val="134"/>
    </font>
    <font>
      <sz val="12"/>
      <name val="Times New Roman"/>
      <charset val="134"/>
    </font>
    <font>
      <sz val="11"/>
      <name val="方正仿宋_GBK"/>
      <charset val="134"/>
    </font>
    <font>
      <sz val="14"/>
      <name val="仿宋"/>
      <charset val="134"/>
    </font>
    <font>
      <sz val="14"/>
      <color theme="1"/>
      <name val="仿宋"/>
      <charset val="134"/>
    </font>
    <font>
      <sz val="12"/>
      <color theme="1"/>
      <name val="仿宋"/>
      <charset val="134"/>
    </font>
    <font>
      <b/>
      <sz val="14"/>
      <name val="Times New Roman"/>
      <charset val="134"/>
    </font>
    <font>
      <sz val="12"/>
      <name val="Times New Roman"/>
      <charset val="0"/>
    </font>
    <font>
      <sz val="14"/>
      <name val="Times New Roman"/>
      <charset val="0"/>
    </font>
    <font>
      <sz val="12"/>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宋体"/>
      <charset val="134"/>
    </font>
    <font>
      <sz val="12"/>
      <name val="宋体"/>
      <charset val="134"/>
    </font>
    <font>
      <sz val="11"/>
      <color rgb="FF000000"/>
      <name val="宋体"/>
      <charset val="134"/>
    </font>
    <font>
      <sz val="11"/>
      <color indexed="8"/>
      <name val="宋体"/>
      <charset val="134"/>
    </font>
    <font>
      <sz val="24"/>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0" fillId="2" borderId="3"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4" applyNumberFormat="0" applyFill="0" applyAlignment="0" applyProtection="0">
      <alignment vertical="center"/>
    </xf>
    <xf numFmtId="0" fontId="31" fillId="0" borderId="4" applyNumberFormat="0" applyFill="0" applyAlignment="0" applyProtection="0">
      <alignment vertical="center"/>
    </xf>
    <xf numFmtId="0" fontId="32" fillId="0" borderId="5" applyNumberFormat="0" applyFill="0" applyAlignment="0" applyProtection="0">
      <alignment vertical="center"/>
    </xf>
    <xf numFmtId="0" fontId="32" fillId="0" borderId="0" applyNumberFormat="0" applyFill="0" applyBorder="0" applyAlignment="0" applyProtection="0">
      <alignment vertical="center"/>
    </xf>
    <xf numFmtId="0" fontId="33" fillId="3" borderId="6" applyNumberFormat="0" applyAlignment="0" applyProtection="0">
      <alignment vertical="center"/>
    </xf>
    <xf numFmtId="0" fontId="34" fillId="4" borderId="7" applyNumberFormat="0" applyAlignment="0" applyProtection="0">
      <alignment vertical="center"/>
    </xf>
    <xf numFmtId="0" fontId="35" fillId="4" borderId="6" applyNumberFormat="0" applyAlignment="0" applyProtection="0">
      <alignment vertical="center"/>
    </xf>
    <xf numFmtId="0" fontId="36" fillId="5" borderId="8" applyNumberFormat="0" applyAlignment="0" applyProtection="0">
      <alignment vertical="center"/>
    </xf>
    <xf numFmtId="0" fontId="37" fillId="0" borderId="9" applyNumberFormat="0" applyFill="0" applyAlignment="0" applyProtection="0">
      <alignment vertical="center"/>
    </xf>
    <xf numFmtId="0" fontId="38" fillId="0" borderId="10" applyNumberFormat="0" applyFill="0" applyAlignment="0" applyProtection="0">
      <alignment vertical="center"/>
    </xf>
    <xf numFmtId="0" fontId="39" fillId="6" borderId="0" applyNumberFormat="0" applyBorder="0" applyAlignment="0" applyProtection="0">
      <alignment vertical="center"/>
    </xf>
    <xf numFmtId="0" fontId="40" fillId="7" borderId="0" applyNumberFormat="0" applyBorder="0" applyAlignment="0" applyProtection="0">
      <alignment vertical="center"/>
    </xf>
    <xf numFmtId="0" fontId="41" fillId="8" borderId="0" applyNumberFormat="0" applyBorder="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2" fillId="12" borderId="0" applyNumberFormat="0" applyBorder="0" applyAlignment="0" applyProtection="0">
      <alignment vertical="center"/>
    </xf>
    <xf numFmtId="0" fontId="42" fillId="13" borderId="0" applyNumberFormat="0" applyBorder="0" applyAlignment="0" applyProtection="0">
      <alignment vertical="center"/>
    </xf>
    <xf numFmtId="0" fontId="43" fillId="14" borderId="0" applyNumberFormat="0" applyBorder="0" applyAlignment="0" applyProtection="0">
      <alignment vertical="center"/>
    </xf>
    <xf numFmtId="0" fontId="43" fillId="15" borderId="0" applyNumberFormat="0" applyBorder="0" applyAlignment="0" applyProtection="0">
      <alignment vertical="center"/>
    </xf>
    <xf numFmtId="0" fontId="42" fillId="16" borderId="0" applyNumberFormat="0" applyBorder="0" applyAlignment="0" applyProtection="0">
      <alignment vertical="center"/>
    </xf>
    <xf numFmtId="0" fontId="42" fillId="17" borderId="0" applyNumberFormat="0" applyBorder="0" applyAlignment="0" applyProtection="0">
      <alignment vertical="center"/>
    </xf>
    <xf numFmtId="0" fontId="43" fillId="18" borderId="0" applyNumberFormat="0" applyBorder="0" applyAlignment="0" applyProtection="0">
      <alignment vertical="center"/>
    </xf>
    <xf numFmtId="0" fontId="43" fillId="19" borderId="0" applyNumberFormat="0" applyBorder="0" applyAlignment="0" applyProtection="0">
      <alignment vertical="center"/>
    </xf>
    <xf numFmtId="0" fontId="42" fillId="20" borderId="0" applyNumberFormat="0" applyBorder="0" applyAlignment="0" applyProtection="0">
      <alignment vertical="center"/>
    </xf>
    <xf numFmtId="0" fontId="42" fillId="21" borderId="0" applyNumberFormat="0" applyBorder="0" applyAlignment="0" applyProtection="0">
      <alignment vertical="center"/>
    </xf>
    <xf numFmtId="0" fontId="43" fillId="22" borderId="0" applyNumberFormat="0" applyBorder="0" applyAlignment="0" applyProtection="0">
      <alignment vertical="center"/>
    </xf>
    <xf numFmtId="0" fontId="43" fillId="23" borderId="0" applyNumberFormat="0" applyBorder="0" applyAlignment="0" applyProtection="0">
      <alignment vertical="center"/>
    </xf>
    <xf numFmtId="0" fontId="42" fillId="24" borderId="0" applyNumberFormat="0" applyBorder="0" applyAlignment="0" applyProtection="0">
      <alignment vertical="center"/>
    </xf>
    <xf numFmtId="0" fontId="42" fillId="25" borderId="0" applyNumberFormat="0" applyBorder="0" applyAlignment="0" applyProtection="0">
      <alignment vertical="center"/>
    </xf>
    <xf numFmtId="0" fontId="43" fillId="26" borderId="0" applyNumberFormat="0" applyBorder="0" applyAlignment="0" applyProtection="0">
      <alignment vertical="center"/>
    </xf>
    <xf numFmtId="0" fontId="43" fillId="27" borderId="0" applyNumberFormat="0" applyBorder="0" applyAlignment="0" applyProtection="0">
      <alignment vertical="center"/>
    </xf>
    <xf numFmtId="0" fontId="42" fillId="28" borderId="0" applyNumberFormat="0" applyBorder="0" applyAlignment="0" applyProtection="0">
      <alignment vertical="center"/>
    </xf>
    <xf numFmtId="0" fontId="42" fillId="29" borderId="0" applyNumberFormat="0" applyBorder="0" applyAlignment="0" applyProtection="0">
      <alignment vertical="center"/>
    </xf>
    <xf numFmtId="0" fontId="43" fillId="30" borderId="0" applyNumberFormat="0" applyBorder="0" applyAlignment="0" applyProtection="0">
      <alignment vertical="center"/>
    </xf>
    <xf numFmtId="0" fontId="43" fillId="31" borderId="0" applyNumberFormat="0" applyBorder="0" applyAlignment="0" applyProtection="0">
      <alignment vertical="center"/>
    </xf>
    <xf numFmtId="0" fontId="42" fillId="32" borderId="0" applyNumberFormat="0" applyBorder="0" applyAlignment="0" applyProtection="0">
      <alignment vertical="center"/>
    </xf>
    <xf numFmtId="0" fontId="44" fillId="0" borderId="0">
      <alignment vertical="center"/>
    </xf>
    <xf numFmtId="0" fontId="45" fillId="0" borderId="0" applyBorder="0">
      <protection locked="0"/>
    </xf>
    <xf numFmtId="0" fontId="45" fillId="0" borderId="0" applyBorder="0">
      <protection locked="0"/>
    </xf>
    <xf numFmtId="0" fontId="45" fillId="0" borderId="0" applyBorder="0">
      <protection locked="0"/>
    </xf>
    <xf numFmtId="0" fontId="46" fillId="0" borderId="0" applyBorder="0">
      <protection locked="0"/>
    </xf>
    <xf numFmtId="0" fontId="46" fillId="0" borderId="0" applyBorder="0">
      <protection locked="0"/>
    </xf>
    <xf numFmtId="0" fontId="45" fillId="0" borderId="0" applyBorder="0">
      <protection locked="0"/>
    </xf>
    <xf numFmtId="0" fontId="46" fillId="0" borderId="0" applyBorder="0">
      <protection locked="0"/>
    </xf>
    <xf numFmtId="0" fontId="47" fillId="0" borderId="0">
      <alignment vertical="center"/>
    </xf>
  </cellStyleXfs>
  <cellXfs count="98">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5" fillId="0" borderId="0" xfId="0" applyFont="1" applyFill="1" applyAlignment="1">
      <alignment horizontal="center" vertical="center" wrapText="1"/>
    </xf>
    <xf numFmtId="0" fontId="6" fillId="0" borderId="0" xfId="0" applyFont="1" applyFill="1" applyAlignment="1">
      <alignment horizontal="center" vertical="center"/>
    </xf>
    <xf numFmtId="0" fontId="7" fillId="0" borderId="0" xfId="0" applyFont="1" applyFill="1" applyAlignment="1">
      <alignment horizontal="center" vertical="center"/>
    </xf>
    <xf numFmtId="0" fontId="6" fillId="0" borderId="0" xfId="0" applyFont="1" applyFill="1" applyAlignment="1">
      <alignment horizontal="center" vertical="center" wrapText="1"/>
    </xf>
    <xf numFmtId="0" fontId="5" fillId="0" borderId="0" xfId="0" applyNumberFormat="1" applyFont="1" applyFill="1" applyAlignment="1">
      <alignment horizontal="center" vertical="center" wrapText="1"/>
    </xf>
    <xf numFmtId="0" fontId="8" fillId="0" borderId="0" xfId="0" applyFont="1" applyFill="1" applyAlignment="1">
      <alignment horizontal="center" vertical="center"/>
    </xf>
    <xf numFmtId="0" fontId="9" fillId="0" borderId="0" xfId="0" applyFont="1" applyFill="1" applyAlignment="1">
      <alignment horizontal="center" vertical="center" wrapText="1"/>
    </xf>
    <xf numFmtId="0" fontId="10" fillId="0" borderId="0" xfId="52" applyNumberFormat="1" applyFont="1" applyFill="1" applyBorder="1" applyAlignment="1" applyProtection="1">
      <alignment horizontal="center" vertical="center" wrapText="1"/>
    </xf>
    <xf numFmtId="0" fontId="10" fillId="0" borderId="0" xfId="52" applyNumberFormat="1" applyFont="1" applyFill="1" applyAlignment="1" applyProtection="1">
      <alignment horizontal="center" vertical="center" wrapText="1"/>
    </xf>
    <xf numFmtId="0" fontId="3" fillId="0" borderId="1" xfId="0" applyFont="1" applyFill="1" applyBorder="1" applyAlignment="1">
      <alignment horizontal="center" vertical="center" wrapText="1"/>
    </xf>
    <xf numFmtId="0" fontId="3" fillId="0" borderId="1" xfId="52" applyFont="1" applyFill="1" applyBorder="1" applyAlignment="1" applyProtection="1">
      <alignment horizontal="center" vertical="center" wrapText="1"/>
    </xf>
    <xf numFmtId="176" fontId="3" fillId="0" borderId="1" xfId="52" applyNumberFormat="1"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52" applyFont="1" applyFill="1" applyBorder="1" applyAlignment="1" applyProtection="1">
      <alignment horizontal="center" vertical="center" wrapText="1"/>
    </xf>
    <xf numFmtId="176" fontId="4" fillId="0" borderId="1" xfId="52" applyNumberFormat="1" applyFont="1" applyFill="1" applyBorder="1" applyAlignment="1" applyProtection="1">
      <alignment horizontal="center" vertical="center" wrapText="1"/>
    </xf>
    <xf numFmtId="0" fontId="11" fillId="0" borderId="1" xfId="52" applyFont="1" applyFill="1" applyBorder="1" applyAlignment="1" applyProtection="1">
      <alignment horizontal="center" vertical="center" wrapText="1"/>
    </xf>
    <xf numFmtId="0" fontId="5"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8" fillId="0" borderId="1" xfId="53" applyFont="1" applyFill="1" applyBorder="1" applyAlignment="1" applyProtection="1">
      <alignment horizontal="left" vertical="center" wrapText="1"/>
    </xf>
    <xf numFmtId="0" fontId="8" fillId="0" borderId="1" xfId="53" applyFont="1" applyFill="1" applyBorder="1" applyAlignment="1" applyProtection="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justify" vertical="center"/>
    </xf>
    <xf numFmtId="0" fontId="8" fillId="0" borderId="1" xfId="56" applyFont="1" applyFill="1" applyBorder="1" applyAlignment="1" applyProtection="1">
      <alignment horizontal="center" vertical="center" wrapText="1"/>
    </xf>
    <xf numFmtId="49" fontId="8"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53" applyNumberFormat="1" applyFont="1" applyFill="1" applyBorder="1" applyAlignment="1" applyProtection="1">
      <alignment horizontal="center" vertical="center" wrapText="1"/>
    </xf>
    <xf numFmtId="0" fontId="11" fillId="0" borderId="1" xfId="0" applyFont="1" applyFill="1" applyBorder="1" applyAlignment="1">
      <alignment horizontal="center" vertical="center" wrapText="1"/>
    </xf>
    <xf numFmtId="177" fontId="8" fillId="0" borderId="1" xfId="50" applyNumberFormat="1" applyFont="1" applyFill="1" applyBorder="1" applyAlignment="1" applyProtection="1">
      <alignment horizontal="left" vertical="center" wrapText="1"/>
    </xf>
    <xf numFmtId="177" fontId="8" fillId="0" borderId="1" xfId="50" applyNumberFormat="1" applyFont="1" applyFill="1" applyBorder="1" applyAlignment="1" applyProtection="1">
      <alignment horizontal="center" vertical="center" wrapText="1"/>
    </xf>
    <xf numFmtId="0" fontId="8" fillId="0" borderId="1" xfId="50" applyNumberFormat="1" applyFont="1" applyFill="1" applyBorder="1" applyAlignment="1" applyProtection="1">
      <alignment horizontal="left" vertical="center" wrapText="1"/>
    </xf>
    <xf numFmtId="0" fontId="8" fillId="0" borderId="1" xfId="53" applyNumberFormat="1" applyFont="1" applyFill="1" applyBorder="1" applyAlignment="1" applyProtection="1">
      <alignment horizontal="left" vertical="center" wrapText="1"/>
    </xf>
    <xf numFmtId="0" fontId="8" fillId="0" borderId="1" xfId="55" applyNumberFormat="1" applyFont="1" applyFill="1" applyBorder="1" applyAlignment="1" applyProtection="1">
      <alignment horizontal="center" vertical="center" wrapText="1"/>
    </xf>
    <xf numFmtId="0" fontId="8" fillId="0" borderId="1" xfId="0" applyFont="1" applyFill="1" applyBorder="1" applyAlignment="1">
      <alignment horizontal="center" vertical="center"/>
    </xf>
    <xf numFmtId="0" fontId="8" fillId="0" borderId="1" xfId="0" applyFont="1" applyFill="1" applyBorder="1" applyAlignment="1">
      <alignment vertical="center" wrapText="1"/>
    </xf>
    <xf numFmtId="0" fontId="8" fillId="0" borderId="1" xfId="55" applyNumberFormat="1" applyFont="1" applyFill="1" applyBorder="1" applyAlignment="1" applyProtection="1">
      <alignment horizontal="left" vertical="center" wrapText="1"/>
    </xf>
    <xf numFmtId="0" fontId="8" fillId="0" borderId="2" xfId="0" applyFont="1" applyFill="1" applyBorder="1" applyAlignment="1">
      <alignment horizontal="left" vertical="center" wrapText="1"/>
    </xf>
    <xf numFmtId="0" fontId="14" fillId="0" borderId="1"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5" fillId="0" borderId="1" xfId="55" applyNumberFormat="1" applyFont="1" applyFill="1" applyBorder="1" applyAlignment="1" applyProtection="1">
      <alignment horizontal="center" vertical="center" wrapText="1"/>
    </xf>
    <xf numFmtId="0" fontId="15" fillId="0" borderId="1" xfId="0" applyFont="1" applyFill="1" applyBorder="1" applyAlignment="1">
      <alignment horizontal="center" vertical="center" wrapText="1"/>
    </xf>
    <xf numFmtId="177" fontId="16" fillId="0" borderId="1" xfId="50" applyNumberFormat="1" applyFont="1" applyFill="1" applyBorder="1" applyAlignment="1" applyProtection="1">
      <alignment horizontal="left" vertical="center" wrapText="1"/>
    </xf>
    <xf numFmtId="49" fontId="14" fillId="0" borderId="1" xfId="0" applyNumberFormat="1" applyFont="1" applyFill="1" applyBorder="1" applyAlignment="1">
      <alignment horizontal="center" vertical="center" wrapText="1"/>
    </xf>
    <xf numFmtId="0" fontId="17" fillId="0" borderId="1" xfId="0" applyFont="1" applyFill="1" applyBorder="1" applyAlignment="1">
      <alignment horizontal="center" vertical="center" wrapText="1"/>
    </xf>
    <xf numFmtId="0" fontId="8" fillId="0" borderId="1" xfId="52" applyFont="1" applyFill="1" applyBorder="1" applyAlignment="1" applyProtection="1">
      <alignment horizontal="center" vertical="center" wrapText="1"/>
    </xf>
    <xf numFmtId="0" fontId="18" fillId="0" borderId="1" xfId="0" applyFont="1" applyFill="1" applyBorder="1" applyAlignment="1">
      <alignment horizontal="center" vertical="center" wrapText="1"/>
    </xf>
    <xf numFmtId="0" fontId="8" fillId="0" borderId="1" xfId="50" applyNumberFormat="1" applyFont="1" applyFill="1" applyBorder="1" applyAlignment="1" applyProtection="1">
      <alignment horizontal="center" vertical="center" wrapText="1"/>
    </xf>
    <xf numFmtId="0" fontId="18" fillId="0" borderId="1" xfId="0" applyFont="1" applyFill="1" applyBorder="1" applyAlignment="1">
      <alignment horizontal="justify" vertical="center" wrapText="1"/>
    </xf>
    <xf numFmtId="0" fontId="19" fillId="0" borderId="1"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9" fillId="0" borderId="0" xfId="0" applyNumberFormat="1" applyFont="1" applyFill="1" applyAlignment="1">
      <alignment horizontal="center" vertical="center" wrapText="1"/>
    </xf>
    <xf numFmtId="49" fontId="3" fillId="0" borderId="1" xfId="52" applyNumberFormat="1" applyFont="1" applyFill="1" applyBorder="1" applyAlignment="1" applyProtection="1">
      <alignment horizontal="center" vertical="center" wrapText="1"/>
    </xf>
    <xf numFmtId="0" fontId="3" fillId="0" borderId="1" xfId="52" applyNumberFormat="1" applyFont="1" applyFill="1" applyBorder="1" applyAlignment="1" applyProtection="1">
      <alignment horizontal="center" vertical="center" wrapText="1"/>
    </xf>
    <xf numFmtId="0" fontId="3" fillId="0" borderId="1" xfId="52" applyNumberFormat="1" applyFont="1" applyFill="1" applyBorder="1" applyAlignment="1" applyProtection="1">
      <alignment horizontal="center" vertical="center"/>
    </xf>
    <xf numFmtId="49" fontId="4" fillId="0" borderId="1" xfId="52" applyNumberFormat="1" applyFont="1" applyFill="1" applyBorder="1" applyAlignment="1" applyProtection="1">
      <alignment horizontal="center" vertical="center" wrapText="1"/>
    </xf>
    <xf numFmtId="0" fontId="21" fillId="0" borderId="1" xfId="52" applyNumberFormat="1" applyFont="1" applyFill="1" applyBorder="1" applyAlignment="1" applyProtection="1">
      <alignment horizontal="center" vertical="center" wrapText="1"/>
    </xf>
    <xf numFmtId="0" fontId="4" fillId="0" borderId="1" xfId="52" applyNumberFormat="1" applyFont="1" applyFill="1" applyBorder="1" applyAlignment="1" applyProtection="1">
      <alignment horizontal="center" vertical="center" wrapText="1"/>
    </xf>
    <xf numFmtId="0" fontId="16"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57" fontId="16" fillId="0" borderId="1" xfId="0" applyNumberFormat="1" applyFont="1" applyFill="1" applyBorder="1" applyAlignment="1">
      <alignment horizontal="center" vertical="center" wrapText="1"/>
    </xf>
    <xf numFmtId="0" fontId="13" fillId="0" borderId="2" xfId="0" applyFont="1" applyFill="1" applyBorder="1" applyAlignment="1">
      <alignment horizontal="center" vertical="center" wrapText="1"/>
    </xf>
    <xf numFmtId="0" fontId="21" fillId="0" borderId="1" xfId="0" applyNumberFormat="1" applyFont="1" applyFill="1" applyBorder="1" applyAlignment="1">
      <alignment horizontal="center" vertical="center" wrapText="1"/>
    </xf>
    <xf numFmtId="177" fontId="5" fillId="0" borderId="1" xfId="50" applyNumberFormat="1" applyFont="1" applyFill="1" applyBorder="1" applyAlignment="1" applyProtection="1">
      <alignment horizontal="center" vertical="center" wrapText="1"/>
    </xf>
    <xf numFmtId="0" fontId="8" fillId="0" borderId="1" xfId="52" applyNumberFormat="1" applyFont="1" applyFill="1" applyBorder="1" applyAlignment="1" applyProtection="1">
      <alignment horizontal="center" vertical="center" wrapText="1"/>
    </xf>
    <xf numFmtId="49" fontId="16" fillId="0" borderId="1" xfId="52" applyNumberFormat="1" applyFont="1" applyFill="1" applyBorder="1" applyAlignment="1" applyProtection="1">
      <alignment horizontal="center" vertical="center" wrapText="1"/>
    </xf>
    <xf numFmtId="0" fontId="21" fillId="0" borderId="1" xfId="0" applyFont="1" applyFill="1" applyBorder="1" applyAlignment="1">
      <alignment horizontal="center" vertical="center" wrapText="1"/>
    </xf>
    <xf numFmtId="49" fontId="22" fillId="0" borderId="1" xfId="52" applyNumberFormat="1" applyFont="1" applyFill="1" applyBorder="1" applyAlignment="1" applyProtection="1">
      <alignment horizontal="center" vertical="center" wrapText="1"/>
    </xf>
    <xf numFmtId="0" fontId="22" fillId="0" borderId="1" xfId="0" applyNumberFormat="1" applyFont="1" applyFill="1" applyBorder="1" applyAlignment="1">
      <alignment horizontal="center" vertical="center" wrapText="1"/>
    </xf>
    <xf numFmtId="0" fontId="23" fillId="0" borderId="1" xfId="0" applyNumberFormat="1" applyFont="1" applyFill="1" applyBorder="1" applyAlignment="1">
      <alignment horizontal="center" vertical="center" wrapText="1"/>
    </xf>
    <xf numFmtId="177" fontId="22" fillId="0" borderId="1" xfId="50" applyNumberFormat="1" applyFont="1" applyFill="1" applyBorder="1" applyAlignment="1" applyProtection="1">
      <alignment horizontal="center" vertical="center" wrapText="1"/>
    </xf>
    <xf numFmtId="0" fontId="22" fillId="0" borderId="1" xfId="50" applyNumberFormat="1" applyFont="1" applyFill="1" applyBorder="1" applyAlignment="1" applyProtection="1">
      <alignment horizontal="center" vertical="center" wrapText="1"/>
    </xf>
    <xf numFmtId="49" fontId="8" fillId="0" borderId="1" xfId="52" applyNumberFormat="1" applyFont="1" applyFill="1" applyBorder="1" applyAlignment="1" applyProtection="1">
      <alignment horizontal="center" vertical="center" wrapText="1"/>
    </xf>
    <xf numFmtId="0" fontId="3" fillId="0" borderId="1" xfId="50" applyFont="1" applyFill="1" applyBorder="1" applyAlignment="1" applyProtection="1">
      <alignment horizontal="center" vertical="center" wrapText="1"/>
    </xf>
    <xf numFmtId="177" fontId="3" fillId="0" borderId="1" xfId="50" applyNumberFormat="1" applyFont="1" applyFill="1" applyBorder="1" applyAlignment="1" applyProtection="1">
      <alignment horizontal="center" vertical="center" wrapText="1"/>
    </xf>
    <xf numFmtId="177" fontId="4" fillId="0" borderId="1" xfId="50" applyNumberFormat="1" applyFont="1" applyFill="1" applyBorder="1" applyAlignment="1" applyProtection="1">
      <alignment horizontal="center" vertical="center" wrapText="1"/>
    </xf>
    <xf numFmtId="0" fontId="4" fillId="0" borderId="1" xfId="50" applyFont="1" applyFill="1" applyBorder="1" applyAlignment="1" applyProtection="1">
      <alignment horizontal="center" vertical="center" wrapText="1"/>
    </xf>
    <xf numFmtId="0" fontId="5" fillId="0" borderId="1" xfId="50" applyNumberFormat="1" applyFont="1" applyFill="1" applyBorder="1" applyAlignment="1" applyProtection="1">
      <alignment horizontal="center" vertical="center" wrapText="1"/>
    </xf>
    <xf numFmtId="0" fontId="16" fillId="0" borderId="2" xfId="50" applyNumberFormat="1" applyFont="1" applyFill="1" applyBorder="1" applyAlignment="1" applyProtection="1">
      <alignment horizontal="center" vertical="center" wrapText="1"/>
    </xf>
    <xf numFmtId="0" fontId="16" fillId="0" borderId="2" xfId="0" applyFont="1" applyFill="1" applyBorder="1" applyAlignment="1">
      <alignment horizontal="center" vertical="center" wrapText="1"/>
    </xf>
    <xf numFmtId="0" fontId="16" fillId="0" borderId="1" xfId="53" applyNumberFormat="1" applyFont="1" applyFill="1" applyBorder="1" applyAlignment="1" applyProtection="1">
      <alignment horizontal="center" vertical="center" wrapText="1"/>
    </xf>
    <xf numFmtId="0" fontId="8" fillId="0" borderId="1" xfId="53" applyNumberFormat="1" applyFont="1" applyFill="1" applyBorder="1" applyAlignment="1" applyProtection="1">
      <alignment horizontal="justify" vertical="center" wrapText="1"/>
    </xf>
    <xf numFmtId="0" fontId="20" fillId="0" borderId="1" xfId="0" applyFont="1" applyFill="1" applyBorder="1" applyAlignment="1">
      <alignment horizontal="center" vertical="center"/>
    </xf>
    <xf numFmtId="0" fontId="16" fillId="0" borderId="1" xfId="52" applyFont="1" applyFill="1" applyBorder="1" applyAlignment="1" applyProtection="1">
      <alignment horizontal="center" vertical="center" wrapText="1"/>
    </xf>
    <xf numFmtId="178" fontId="5" fillId="0" borderId="1" xfId="52" applyNumberFormat="1" applyFont="1" applyFill="1" applyBorder="1" applyAlignment="1" applyProtection="1">
      <alignment horizontal="center" vertical="center" wrapText="1"/>
    </xf>
    <xf numFmtId="0" fontId="16" fillId="0" borderId="1" xfId="50" applyNumberFormat="1" applyFont="1" applyFill="1" applyBorder="1" applyAlignment="1" applyProtection="1">
      <alignment horizontal="center" vertical="center" wrapText="1"/>
    </xf>
    <xf numFmtId="0" fontId="14" fillId="0" borderId="1" xfId="0" applyFont="1" applyFill="1" applyBorder="1" applyAlignment="1">
      <alignment horizontal="center" vertical="center"/>
    </xf>
    <xf numFmtId="0" fontId="24" fillId="0" borderId="1" xfId="0" applyFont="1" applyFill="1" applyBorder="1" applyAlignment="1">
      <alignment horizontal="center" vertical="center" wrapText="1"/>
    </xf>
    <xf numFmtId="179" fontId="8" fillId="0" borderId="1" xfId="57" applyNumberFormat="1" applyFont="1" applyFill="1" applyBorder="1" applyAlignment="1" applyProtection="1">
      <alignment horizontal="center" vertical="center" wrapText="1"/>
    </xf>
    <xf numFmtId="179" fontId="16" fillId="0" borderId="1" xfId="57" applyNumberFormat="1" applyFont="1" applyFill="1" applyBorder="1" applyAlignment="1" applyProtection="1">
      <alignment horizontal="center" vertical="center" wrapText="1"/>
    </xf>
    <xf numFmtId="9" fontId="8" fillId="0" borderId="1" xfId="52" applyNumberFormat="1" applyFont="1" applyFill="1" applyBorder="1" applyAlignment="1" applyProtection="1">
      <alignment horizontal="center" vertical="center" wrapText="1"/>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8" xfId="49"/>
    <cellStyle name="常规 2 13" xfId="50"/>
    <cellStyle name="常规 2 13 5" xfId="51"/>
    <cellStyle name="常规_附件1-5 2" xfId="52"/>
    <cellStyle name="常规 7" xfId="53"/>
    <cellStyle name="常规 10 2 2" xfId="54"/>
    <cellStyle name="常规 3" xfId="55"/>
    <cellStyle name="常规 2" xfId="56"/>
    <cellStyle name="常规_Sheet1" xfId="57"/>
  </cellStyles>
  <tableStyles count="0" defaultTableStyle="TableStyleMedium2" defaultPivotStyle="PivotStyleLight16"/>
  <colors>
    <mruColors>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6"/>
  <sheetViews>
    <sheetView tabSelected="1" zoomScale="90" zoomScaleNormal="90" workbookViewId="0">
      <pane xSplit="7" ySplit="5" topLeftCell="H24" activePane="bottomRight" state="frozen"/>
      <selection/>
      <selection pane="topRight"/>
      <selection pane="bottomLeft"/>
      <selection pane="bottomRight" activeCell="K24" sqref="K24"/>
    </sheetView>
  </sheetViews>
  <sheetFormatPr defaultColWidth="9.64166666666667" defaultRowHeight="18.75"/>
  <cols>
    <col min="1" max="1" width="6.625" style="9" customWidth="1"/>
    <col min="2" max="2" width="13.6" style="6" customWidth="1"/>
    <col min="3" max="3" width="18.8833333333333" style="6" customWidth="1"/>
    <col min="4" max="4" width="6.625" style="6" customWidth="1"/>
    <col min="5" max="5" width="14.5" style="6" customWidth="1"/>
    <col min="6" max="6" width="14.625" style="6" customWidth="1"/>
    <col min="7" max="7" width="9.45" style="6" customWidth="1"/>
    <col min="8" max="8" width="45.55" style="6" customWidth="1"/>
    <col min="9" max="9" width="12" style="6" customWidth="1"/>
    <col min="10" max="10" width="12.775" style="10" customWidth="1"/>
    <col min="11" max="11" width="12.3666666666667" style="10" customWidth="1"/>
    <col min="12" max="15" width="6.875" style="10" customWidth="1"/>
    <col min="16" max="16" width="38.5" style="6" customWidth="1"/>
    <col min="17" max="17" width="7.35833333333333" style="6" customWidth="1"/>
    <col min="18" max="18" width="8.05833333333333" style="6" customWidth="1"/>
    <col min="19" max="19" width="12.3666666666667" style="6" customWidth="1"/>
    <col min="20" max="20" width="23.0583333333333" style="6" customWidth="1"/>
    <col min="21" max="16384" width="9.64166666666667" style="7"/>
  </cols>
  <sheetData>
    <row r="1" s="1" customFormat="1" ht="20" customHeight="1" spans="1:20">
      <c r="A1" s="11" t="s">
        <v>0</v>
      </c>
      <c r="B1" s="12"/>
      <c r="C1" s="12"/>
      <c r="D1" s="12"/>
      <c r="E1" s="12"/>
      <c r="F1" s="12"/>
      <c r="G1" s="12"/>
      <c r="H1" s="12"/>
      <c r="I1" s="12"/>
      <c r="J1" s="58"/>
      <c r="K1" s="58"/>
      <c r="L1" s="58"/>
      <c r="M1" s="58"/>
      <c r="N1" s="58"/>
      <c r="O1" s="58"/>
      <c r="P1" s="12"/>
      <c r="Q1" s="12"/>
      <c r="R1" s="12"/>
      <c r="S1" s="12"/>
      <c r="T1" s="12"/>
    </row>
    <row r="2" s="2" customFormat="1" ht="31.5" spans="1:20">
      <c r="A2" s="13" t="s">
        <v>1</v>
      </c>
      <c r="B2" s="13"/>
      <c r="C2" s="14"/>
      <c r="D2" s="14"/>
      <c r="E2" s="14"/>
      <c r="F2" s="14"/>
      <c r="G2" s="14"/>
      <c r="H2" s="14"/>
      <c r="I2" s="14"/>
      <c r="J2" s="14"/>
      <c r="K2" s="14"/>
      <c r="L2" s="14"/>
      <c r="M2" s="14"/>
      <c r="N2" s="14"/>
      <c r="O2" s="14"/>
      <c r="P2" s="14"/>
      <c r="Q2" s="14"/>
      <c r="R2" s="14"/>
      <c r="S2" s="14"/>
      <c r="T2" s="14"/>
    </row>
    <row r="3" s="3" customFormat="1" ht="32" customHeight="1" spans="1:20">
      <c r="A3" s="15" t="s">
        <v>2</v>
      </c>
      <c r="B3" s="16" t="s">
        <v>3</v>
      </c>
      <c r="C3" s="17" t="s">
        <v>4</v>
      </c>
      <c r="D3" s="16" t="s">
        <v>5</v>
      </c>
      <c r="E3" s="17" t="s">
        <v>6</v>
      </c>
      <c r="F3" s="17" t="s">
        <v>7</v>
      </c>
      <c r="G3" s="16" t="s">
        <v>8</v>
      </c>
      <c r="H3" s="16" t="s">
        <v>9</v>
      </c>
      <c r="I3" s="59" t="s">
        <v>10</v>
      </c>
      <c r="J3" s="60" t="s">
        <v>11</v>
      </c>
      <c r="K3" s="61" t="s">
        <v>12</v>
      </c>
      <c r="L3" s="61"/>
      <c r="M3" s="61"/>
      <c r="N3" s="61"/>
      <c r="O3" s="61"/>
      <c r="P3" s="60" t="s">
        <v>13</v>
      </c>
      <c r="Q3" s="16" t="s">
        <v>14</v>
      </c>
      <c r="R3" s="16"/>
      <c r="S3" s="80" t="s">
        <v>15</v>
      </c>
      <c r="T3" s="80" t="s">
        <v>16</v>
      </c>
    </row>
    <row r="4" s="3" customFormat="1" ht="32" customHeight="1" spans="1:20">
      <c r="A4" s="15"/>
      <c r="B4" s="16"/>
      <c r="C4" s="17"/>
      <c r="D4" s="16"/>
      <c r="E4" s="17"/>
      <c r="F4" s="17"/>
      <c r="G4" s="16"/>
      <c r="H4" s="16"/>
      <c r="I4" s="59"/>
      <c r="J4" s="60"/>
      <c r="K4" s="60" t="s">
        <v>17</v>
      </c>
      <c r="L4" s="60" t="s">
        <v>18</v>
      </c>
      <c r="M4" s="60" t="s">
        <v>19</v>
      </c>
      <c r="N4" s="60" t="s">
        <v>20</v>
      </c>
      <c r="O4" s="60" t="s">
        <v>21</v>
      </c>
      <c r="P4" s="60"/>
      <c r="Q4" s="81" t="s">
        <v>22</v>
      </c>
      <c r="R4" s="81" t="s">
        <v>23</v>
      </c>
      <c r="S4" s="80"/>
      <c r="T4" s="80"/>
    </row>
    <row r="5" s="4" customFormat="1" ht="36" customHeight="1" spans="1:20">
      <c r="A5" s="18"/>
      <c r="B5" s="19"/>
      <c r="C5" s="20" t="s">
        <v>11</v>
      </c>
      <c r="D5" s="19"/>
      <c r="E5" s="20"/>
      <c r="F5" s="20"/>
      <c r="G5" s="19"/>
      <c r="H5" s="19"/>
      <c r="I5" s="62"/>
      <c r="J5" s="63">
        <v>18661</v>
      </c>
      <c r="K5" s="63">
        <v>18661</v>
      </c>
      <c r="L5" s="63"/>
      <c r="M5" s="64"/>
      <c r="N5" s="64"/>
      <c r="O5" s="64"/>
      <c r="P5" s="64"/>
      <c r="Q5" s="82"/>
      <c r="R5" s="82"/>
      <c r="S5" s="83"/>
      <c r="T5" s="83"/>
    </row>
    <row r="6" s="4" customFormat="1" ht="39" customHeight="1" spans="1:20">
      <c r="A6" s="18"/>
      <c r="B6" s="19" t="s">
        <v>24</v>
      </c>
      <c r="C6" s="20"/>
      <c r="D6" s="19"/>
      <c r="E6" s="20"/>
      <c r="F6" s="20"/>
      <c r="G6" s="19"/>
      <c r="H6" s="19"/>
      <c r="I6" s="62"/>
      <c r="J6" s="63">
        <f>K6</f>
        <v>11650</v>
      </c>
      <c r="K6" s="63">
        <f>K7+K12+K25+K27</f>
        <v>11650</v>
      </c>
      <c r="L6" s="64"/>
      <c r="M6" s="64"/>
      <c r="N6" s="64"/>
      <c r="O6" s="64"/>
      <c r="P6" s="64"/>
      <c r="Q6" s="82"/>
      <c r="R6" s="82"/>
      <c r="S6" s="83"/>
      <c r="T6" s="83"/>
    </row>
    <row r="7" s="4" customFormat="1" ht="39" customHeight="1" spans="1:20">
      <c r="A7" s="18"/>
      <c r="B7" s="21" t="s">
        <v>25</v>
      </c>
      <c r="C7" s="20"/>
      <c r="D7" s="19"/>
      <c r="E7" s="20"/>
      <c r="F7" s="20"/>
      <c r="G7" s="19"/>
      <c r="H7" s="19"/>
      <c r="I7" s="62"/>
      <c r="J7" s="63">
        <f>K7</f>
        <v>9350</v>
      </c>
      <c r="K7" s="63">
        <v>9350</v>
      </c>
      <c r="L7" s="64"/>
      <c r="M7" s="64"/>
      <c r="N7" s="64"/>
      <c r="O7" s="64"/>
      <c r="P7" s="64"/>
      <c r="Q7" s="82"/>
      <c r="R7" s="82"/>
      <c r="S7" s="83"/>
      <c r="T7" s="83"/>
    </row>
    <row r="8" s="5" customFormat="1" ht="136" customHeight="1" spans="1:20">
      <c r="A8" s="22">
        <v>1</v>
      </c>
      <c r="B8" s="23"/>
      <c r="C8" s="24" t="s">
        <v>26</v>
      </c>
      <c r="D8" s="25" t="s">
        <v>27</v>
      </c>
      <c r="E8" s="25" t="s">
        <v>28</v>
      </c>
      <c r="F8" s="25" t="s">
        <v>29</v>
      </c>
      <c r="G8" s="26" t="s">
        <v>30</v>
      </c>
      <c r="H8" s="24" t="s">
        <v>31</v>
      </c>
      <c r="I8" s="26" t="s">
        <v>32</v>
      </c>
      <c r="J8" s="65">
        <v>4600</v>
      </c>
      <c r="K8" s="65">
        <v>4600</v>
      </c>
      <c r="L8" s="66"/>
      <c r="M8" s="66"/>
      <c r="N8" s="66"/>
      <c r="O8" s="66"/>
      <c r="P8" s="31" t="s">
        <v>33</v>
      </c>
      <c r="Q8" s="84" t="s">
        <v>34</v>
      </c>
      <c r="R8" s="84">
        <v>3080</v>
      </c>
      <c r="S8" s="26" t="s">
        <v>35</v>
      </c>
      <c r="T8" s="35" t="s">
        <v>36</v>
      </c>
    </row>
    <row r="9" s="5" customFormat="1" ht="169" customHeight="1" spans="1:20">
      <c r="A9" s="22">
        <v>2</v>
      </c>
      <c r="B9" s="22"/>
      <c r="C9" s="27" t="s">
        <v>37</v>
      </c>
      <c r="D9" s="28" t="s">
        <v>38</v>
      </c>
      <c r="E9" s="29" t="s">
        <v>28</v>
      </c>
      <c r="F9" s="26" t="s">
        <v>39</v>
      </c>
      <c r="G9" s="30" t="s">
        <v>40</v>
      </c>
      <c r="H9" s="31" t="s">
        <v>41</v>
      </c>
      <c r="I9" s="67" t="s">
        <v>42</v>
      </c>
      <c r="J9" s="65">
        <v>4100</v>
      </c>
      <c r="K9" s="65">
        <v>4100</v>
      </c>
      <c r="L9" s="66"/>
      <c r="M9" s="66"/>
      <c r="N9" s="66"/>
      <c r="O9" s="66"/>
      <c r="P9" s="68" t="s">
        <v>43</v>
      </c>
      <c r="Q9" s="22"/>
      <c r="R9" s="85">
        <v>1700</v>
      </c>
      <c r="S9" s="86" t="s">
        <v>44</v>
      </c>
      <c r="T9" s="31" t="s">
        <v>45</v>
      </c>
    </row>
    <row r="10" s="5" customFormat="1" ht="111" customHeight="1" spans="1:20">
      <c r="A10" s="22">
        <v>3</v>
      </c>
      <c r="B10" s="22"/>
      <c r="C10" s="24" t="s">
        <v>46</v>
      </c>
      <c r="D10" s="25" t="s">
        <v>38</v>
      </c>
      <c r="E10" s="25" t="s">
        <v>28</v>
      </c>
      <c r="F10" s="25" t="s">
        <v>47</v>
      </c>
      <c r="G10" s="25" t="s">
        <v>48</v>
      </c>
      <c r="H10" s="24" t="s">
        <v>49</v>
      </c>
      <c r="I10" s="57" t="s">
        <v>50</v>
      </c>
      <c r="J10" s="65">
        <v>600</v>
      </c>
      <c r="K10" s="65">
        <v>600</v>
      </c>
      <c r="L10" s="66"/>
      <c r="M10" s="66"/>
      <c r="N10" s="66"/>
      <c r="O10" s="66"/>
      <c r="P10" s="31" t="s">
        <v>51</v>
      </c>
      <c r="Q10" s="22"/>
      <c r="R10" s="65">
        <v>2500</v>
      </c>
      <c r="S10" s="26" t="s">
        <v>35</v>
      </c>
      <c r="T10" s="40" t="s">
        <v>52</v>
      </c>
    </row>
    <row r="11" s="5" customFormat="1" ht="111" customHeight="1" spans="1:20">
      <c r="A11" s="22">
        <v>4</v>
      </c>
      <c r="B11" s="22"/>
      <c r="C11" s="24" t="s">
        <v>53</v>
      </c>
      <c r="D11" s="25" t="s">
        <v>38</v>
      </c>
      <c r="E11" s="25" t="s">
        <v>28</v>
      </c>
      <c r="F11" s="32" t="s">
        <v>54</v>
      </c>
      <c r="G11" s="32" t="s">
        <v>55</v>
      </c>
      <c r="H11" s="32" t="s">
        <v>56</v>
      </c>
      <c r="I11" s="57" t="s">
        <v>50</v>
      </c>
      <c r="J11" s="65">
        <v>50</v>
      </c>
      <c r="K11" s="65">
        <v>50</v>
      </c>
      <c r="L11" s="66"/>
      <c r="M11" s="66"/>
      <c r="N11" s="66"/>
      <c r="O11" s="66"/>
      <c r="P11" s="31" t="s">
        <v>57</v>
      </c>
      <c r="Q11" s="87">
        <v>75</v>
      </c>
      <c r="R11" s="87">
        <v>143</v>
      </c>
      <c r="S11" s="32" t="s">
        <v>58</v>
      </c>
      <c r="T11" s="88" t="s">
        <v>59</v>
      </c>
    </row>
    <row r="12" s="5" customFormat="1" ht="58" customHeight="1" spans="1:20">
      <c r="A12" s="22"/>
      <c r="B12" s="33" t="s">
        <v>60</v>
      </c>
      <c r="C12" s="22"/>
      <c r="D12" s="22"/>
      <c r="E12" s="22"/>
      <c r="F12" s="22"/>
      <c r="G12" s="22"/>
      <c r="H12" s="22"/>
      <c r="I12" s="22"/>
      <c r="J12" s="69">
        <f>K12</f>
        <v>600</v>
      </c>
      <c r="K12" s="69">
        <f>SUM(K13:K24)</f>
        <v>600</v>
      </c>
      <c r="L12" s="66"/>
      <c r="M12" s="66"/>
      <c r="N12" s="66"/>
      <c r="O12" s="66"/>
      <c r="P12" s="22"/>
      <c r="Q12" s="22"/>
      <c r="R12" s="22"/>
      <c r="S12" s="22"/>
      <c r="T12" s="22"/>
    </row>
    <row r="13" s="5" customFormat="1" ht="91" customHeight="1" spans="1:20">
      <c r="A13" s="22">
        <v>5</v>
      </c>
      <c r="B13" s="22"/>
      <c r="C13" s="34" t="s">
        <v>61</v>
      </c>
      <c r="D13" s="35" t="s">
        <v>38</v>
      </c>
      <c r="E13" s="35" t="s">
        <v>28</v>
      </c>
      <c r="F13" s="35" t="s">
        <v>62</v>
      </c>
      <c r="G13" s="35" t="s">
        <v>63</v>
      </c>
      <c r="H13" s="36" t="s">
        <v>64</v>
      </c>
      <c r="I13" s="35" t="s">
        <v>65</v>
      </c>
      <c r="J13" s="65">
        <v>50</v>
      </c>
      <c r="K13" s="66">
        <v>50</v>
      </c>
      <c r="L13" s="66"/>
      <c r="M13" s="66"/>
      <c r="N13" s="66"/>
      <c r="O13" s="66"/>
      <c r="P13" s="26" t="s">
        <v>66</v>
      </c>
      <c r="Q13" s="89">
        <v>40</v>
      </c>
      <c r="R13" s="89">
        <v>90</v>
      </c>
      <c r="S13" s="26" t="s">
        <v>35</v>
      </c>
      <c r="T13" s="35" t="s">
        <v>67</v>
      </c>
    </row>
    <row r="14" s="5" customFormat="1" ht="97" customHeight="1" spans="1:20">
      <c r="A14" s="22">
        <v>6</v>
      </c>
      <c r="B14" s="22"/>
      <c r="C14" s="37" t="s">
        <v>68</v>
      </c>
      <c r="D14" s="32" t="s">
        <v>38</v>
      </c>
      <c r="E14" s="35" t="s">
        <v>28</v>
      </c>
      <c r="F14" s="32" t="s">
        <v>69</v>
      </c>
      <c r="G14" s="32" t="s">
        <v>70</v>
      </c>
      <c r="H14" s="32" t="s">
        <v>71</v>
      </c>
      <c r="I14" s="35" t="s">
        <v>65</v>
      </c>
      <c r="J14" s="65">
        <v>50</v>
      </c>
      <c r="K14" s="65">
        <v>50</v>
      </c>
      <c r="L14" s="66"/>
      <c r="M14" s="66"/>
      <c r="N14" s="66"/>
      <c r="O14" s="66"/>
      <c r="P14" s="32" t="s">
        <v>72</v>
      </c>
      <c r="Q14" s="89">
        <v>30</v>
      </c>
      <c r="R14" s="89">
        <v>66</v>
      </c>
      <c r="S14" s="26" t="s">
        <v>35</v>
      </c>
      <c r="T14" s="35" t="s">
        <v>73</v>
      </c>
    </row>
    <row r="15" s="5" customFormat="1" ht="97" customHeight="1" spans="1:20">
      <c r="A15" s="22">
        <v>7</v>
      </c>
      <c r="B15" s="22"/>
      <c r="C15" s="34" t="s">
        <v>74</v>
      </c>
      <c r="D15" s="35" t="s">
        <v>38</v>
      </c>
      <c r="E15" s="35" t="s">
        <v>28</v>
      </c>
      <c r="F15" s="26" t="s">
        <v>75</v>
      </c>
      <c r="G15" s="32" t="s">
        <v>76</v>
      </c>
      <c r="H15" s="38" t="s">
        <v>77</v>
      </c>
      <c r="I15" s="35" t="s">
        <v>65</v>
      </c>
      <c r="J15" s="65">
        <v>50</v>
      </c>
      <c r="K15" s="65">
        <v>50</v>
      </c>
      <c r="L15" s="66"/>
      <c r="M15" s="66"/>
      <c r="N15" s="66"/>
      <c r="O15" s="66"/>
      <c r="P15" s="38" t="s">
        <v>78</v>
      </c>
      <c r="Q15" s="55">
        <v>130</v>
      </c>
      <c r="R15" s="55">
        <v>378</v>
      </c>
      <c r="S15" s="26" t="s">
        <v>35</v>
      </c>
      <c r="T15" s="38" t="s">
        <v>59</v>
      </c>
    </row>
    <row r="16" s="5" customFormat="1" ht="110" customHeight="1" spans="1:20">
      <c r="A16" s="22">
        <v>8</v>
      </c>
      <c r="B16" s="22"/>
      <c r="C16" s="31" t="s">
        <v>79</v>
      </c>
      <c r="D16" s="39" t="s">
        <v>38</v>
      </c>
      <c r="E16" s="35" t="s">
        <v>28</v>
      </c>
      <c r="F16" s="26" t="s">
        <v>80</v>
      </c>
      <c r="G16" s="26" t="s">
        <v>81</v>
      </c>
      <c r="H16" s="40" t="s">
        <v>82</v>
      </c>
      <c r="I16" s="35" t="s">
        <v>65</v>
      </c>
      <c r="J16" s="65">
        <v>50</v>
      </c>
      <c r="K16" s="65">
        <v>50</v>
      </c>
      <c r="L16" s="66"/>
      <c r="M16" s="66"/>
      <c r="N16" s="66"/>
      <c r="O16" s="66"/>
      <c r="P16" s="40" t="s">
        <v>83</v>
      </c>
      <c r="Q16" s="89">
        <v>40</v>
      </c>
      <c r="R16" s="89">
        <v>40</v>
      </c>
      <c r="S16" s="26" t="s">
        <v>35</v>
      </c>
      <c r="T16" s="40" t="s">
        <v>84</v>
      </c>
    </row>
    <row r="17" s="5" customFormat="1" ht="110" customHeight="1" spans="1:20">
      <c r="A17" s="22">
        <v>9</v>
      </c>
      <c r="B17" s="22"/>
      <c r="C17" s="35" t="s">
        <v>85</v>
      </c>
      <c r="D17" s="35" t="s">
        <v>38</v>
      </c>
      <c r="E17" s="35" t="s">
        <v>28</v>
      </c>
      <c r="F17" s="35" t="s">
        <v>86</v>
      </c>
      <c r="G17" s="35" t="s">
        <v>87</v>
      </c>
      <c r="H17" s="34" t="s">
        <v>88</v>
      </c>
      <c r="I17" s="35" t="s">
        <v>65</v>
      </c>
      <c r="J17" s="65">
        <v>50</v>
      </c>
      <c r="K17" s="66">
        <v>50</v>
      </c>
      <c r="L17" s="66"/>
      <c r="M17" s="66"/>
      <c r="N17" s="66"/>
      <c r="O17" s="66"/>
      <c r="P17" s="35" t="s">
        <v>72</v>
      </c>
      <c r="Q17" s="52">
        <v>51</v>
      </c>
      <c r="R17" s="52">
        <v>120</v>
      </c>
      <c r="S17" s="35" t="s">
        <v>89</v>
      </c>
      <c r="T17" s="35" t="s">
        <v>73</v>
      </c>
    </row>
    <row r="18" s="5" customFormat="1" ht="98" customHeight="1" spans="1:20">
      <c r="A18" s="22">
        <v>10</v>
      </c>
      <c r="B18" s="22"/>
      <c r="C18" s="34" t="s">
        <v>90</v>
      </c>
      <c r="D18" s="35" t="s">
        <v>38</v>
      </c>
      <c r="E18" s="35" t="s">
        <v>28</v>
      </c>
      <c r="F18" s="35" t="s">
        <v>91</v>
      </c>
      <c r="G18" s="35" t="s">
        <v>92</v>
      </c>
      <c r="H18" s="41" t="s">
        <v>93</v>
      </c>
      <c r="I18" s="35" t="s">
        <v>65</v>
      </c>
      <c r="J18" s="65">
        <v>50</v>
      </c>
      <c r="K18" s="65">
        <v>50</v>
      </c>
      <c r="L18" s="66"/>
      <c r="M18" s="66"/>
      <c r="N18" s="66"/>
      <c r="O18" s="66"/>
      <c r="P18" s="38" t="s">
        <v>94</v>
      </c>
      <c r="Q18" s="52">
        <v>136</v>
      </c>
      <c r="R18" s="52">
        <v>396</v>
      </c>
      <c r="S18" s="26" t="s">
        <v>35</v>
      </c>
      <c r="T18" s="38" t="s">
        <v>59</v>
      </c>
    </row>
    <row r="19" s="5" customFormat="1" ht="98" customHeight="1" spans="1:20">
      <c r="A19" s="22">
        <v>11</v>
      </c>
      <c r="B19" s="22"/>
      <c r="C19" s="34" t="s">
        <v>95</v>
      </c>
      <c r="D19" s="35" t="s">
        <v>38</v>
      </c>
      <c r="E19" s="35" t="s">
        <v>28</v>
      </c>
      <c r="F19" s="35" t="s">
        <v>91</v>
      </c>
      <c r="G19" s="35" t="s">
        <v>96</v>
      </c>
      <c r="H19" s="41" t="s">
        <v>97</v>
      </c>
      <c r="I19" s="35" t="s">
        <v>65</v>
      </c>
      <c r="J19" s="65">
        <v>50</v>
      </c>
      <c r="K19" s="65">
        <v>50</v>
      </c>
      <c r="L19" s="66"/>
      <c r="M19" s="66"/>
      <c r="N19" s="66"/>
      <c r="O19" s="66"/>
      <c r="P19" s="38" t="s">
        <v>98</v>
      </c>
      <c r="Q19" s="52">
        <v>125</v>
      </c>
      <c r="R19" s="52">
        <v>396</v>
      </c>
      <c r="S19" s="26" t="s">
        <v>35</v>
      </c>
      <c r="T19" s="38" t="s">
        <v>59</v>
      </c>
    </row>
    <row r="20" s="5" customFormat="1" ht="98" customHeight="1" spans="1:20">
      <c r="A20" s="22">
        <v>12</v>
      </c>
      <c r="B20" s="22"/>
      <c r="C20" s="34" t="s">
        <v>99</v>
      </c>
      <c r="D20" s="35" t="s">
        <v>38</v>
      </c>
      <c r="E20" s="35" t="s">
        <v>28</v>
      </c>
      <c r="F20" s="35" t="s">
        <v>100</v>
      </c>
      <c r="G20" s="35" t="s">
        <v>101</v>
      </c>
      <c r="H20" s="34" t="s">
        <v>102</v>
      </c>
      <c r="I20" s="35" t="s">
        <v>65</v>
      </c>
      <c r="J20" s="65">
        <v>50</v>
      </c>
      <c r="K20" s="65">
        <v>50</v>
      </c>
      <c r="L20" s="66"/>
      <c r="M20" s="66"/>
      <c r="N20" s="66"/>
      <c r="O20" s="66"/>
      <c r="P20" s="35" t="s">
        <v>103</v>
      </c>
      <c r="Q20" s="52">
        <v>40</v>
      </c>
      <c r="R20" s="52">
        <v>140</v>
      </c>
      <c r="S20" s="26" t="s">
        <v>35</v>
      </c>
      <c r="T20" s="38" t="s">
        <v>59</v>
      </c>
    </row>
    <row r="21" s="5" customFormat="1" ht="98" customHeight="1" spans="1:20">
      <c r="A21" s="22">
        <v>13</v>
      </c>
      <c r="B21" s="22"/>
      <c r="C21" s="42" t="s">
        <v>104</v>
      </c>
      <c r="D21" s="35" t="s">
        <v>38</v>
      </c>
      <c r="E21" s="35" t="s">
        <v>28</v>
      </c>
      <c r="F21" s="35" t="s">
        <v>105</v>
      </c>
      <c r="G21" s="35" t="s">
        <v>106</v>
      </c>
      <c r="H21" s="41" t="s">
        <v>107</v>
      </c>
      <c r="I21" s="35" t="s">
        <v>65</v>
      </c>
      <c r="J21" s="65">
        <v>50</v>
      </c>
      <c r="K21" s="65">
        <v>50</v>
      </c>
      <c r="L21" s="66"/>
      <c r="M21" s="66"/>
      <c r="N21" s="66"/>
      <c r="O21" s="66"/>
      <c r="P21" s="38" t="s">
        <v>108</v>
      </c>
      <c r="Q21" s="52">
        <v>260</v>
      </c>
      <c r="R21" s="52">
        <v>420</v>
      </c>
      <c r="S21" s="26" t="s">
        <v>35</v>
      </c>
      <c r="T21" s="38" t="s">
        <v>59</v>
      </c>
    </row>
    <row r="22" s="5" customFormat="1" ht="98" customHeight="1" spans="1:20">
      <c r="A22" s="22">
        <v>14</v>
      </c>
      <c r="B22" s="22"/>
      <c r="C22" s="34" t="s">
        <v>109</v>
      </c>
      <c r="D22" s="35" t="s">
        <v>38</v>
      </c>
      <c r="E22" s="35" t="s">
        <v>28</v>
      </c>
      <c r="F22" s="35" t="s">
        <v>110</v>
      </c>
      <c r="G22" s="35" t="s">
        <v>111</v>
      </c>
      <c r="H22" s="34" t="s">
        <v>112</v>
      </c>
      <c r="I22" s="35" t="s">
        <v>65</v>
      </c>
      <c r="J22" s="65">
        <v>50</v>
      </c>
      <c r="K22" s="65">
        <v>50</v>
      </c>
      <c r="L22" s="66"/>
      <c r="M22" s="66"/>
      <c r="N22" s="66"/>
      <c r="O22" s="66"/>
      <c r="P22" s="35" t="s">
        <v>113</v>
      </c>
      <c r="Q22" s="52">
        <v>130</v>
      </c>
      <c r="R22" s="52">
        <v>425</v>
      </c>
      <c r="S22" s="26" t="s">
        <v>35</v>
      </c>
      <c r="T22" s="35" t="s">
        <v>114</v>
      </c>
    </row>
    <row r="23" s="5" customFormat="1" ht="98" customHeight="1" spans="1:20">
      <c r="A23" s="22">
        <v>15</v>
      </c>
      <c r="B23" s="22"/>
      <c r="C23" s="34" t="s">
        <v>115</v>
      </c>
      <c r="D23" s="35" t="s">
        <v>38</v>
      </c>
      <c r="E23" s="35" t="s">
        <v>28</v>
      </c>
      <c r="F23" s="35" t="s">
        <v>116</v>
      </c>
      <c r="G23" s="35" t="s">
        <v>117</v>
      </c>
      <c r="H23" s="34" t="s">
        <v>118</v>
      </c>
      <c r="I23" s="35" t="s">
        <v>65</v>
      </c>
      <c r="J23" s="65">
        <v>50</v>
      </c>
      <c r="K23" s="65">
        <v>50</v>
      </c>
      <c r="L23" s="66"/>
      <c r="M23" s="66"/>
      <c r="N23" s="66"/>
      <c r="O23" s="66"/>
      <c r="P23" s="35" t="s">
        <v>119</v>
      </c>
      <c r="Q23" s="52">
        <v>125</v>
      </c>
      <c r="R23" s="52">
        <v>396</v>
      </c>
      <c r="S23" s="26" t="s">
        <v>35</v>
      </c>
      <c r="T23" s="35" t="s">
        <v>59</v>
      </c>
    </row>
    <row r="24" s="5" customFormat="1" ht="102" customHeight="1" spans="1:20">
      <c r="A24" s="22">
        <v>16</v>
      </c>
      <c r="B24" s="22"/>
      <c r="C24" s="43" t="s">
        <v>120</v>
      </c>
      <c r="D24" s="43" t="s">
        <v>38</v>
      </c>
      <c r="E24" s="43" t="s">
        <v>28</v>
      </c>
      <c r="F24" s="43" t="s">
        <v>121</v>
      </c>
      <c r="G24" s="43" t="s">
        <v>122</v>
      </c>
      <c r="H24" s="44" t="s">
        <v>123</v>
      </c>
      <c r="I24" s="35" t="s">
        <v>65</v>
      </c>
      <c r="J24" s="65">
        <v>50</v>
      </c>
      <c r="K24" s="65">
        <v>50</v>
      </c>
      <c r="L24" s="43" t="s">
        <v>34</v>
      </c>
      <c r="M24" s="43" t="s">
        <v>34</v>
      </c>
      <c r="N24" s="43" t="s">
        <v>34</v>
      </c>
      <c r="O24" s="43" t="s">
        <v>34</v>
      </c>
      <c r="P24" s="43" t="s">
        <v>124</v>
      </c>
      <c r="Q24" s="43">
        <v>40</v>
      </c>
      <c r="R24" s="43">
        <v>115</v>
      </c>
      <c r="S24" s="43" t="s">
        <v>89</v>
      </c>
      <c r="T24" s="43" t="s">
        <v>125</v>
      </c>
    </row>
    <row r="25" s="5" customFormat="1" ht="60" customHeight="1" spans="1:20">
      <c r="A25" s="22"/>
      <c r="B25" s="33" t="s">
        <v>126</v>
      </c>
      <c r="C25" s="45"/>
      <c r="D25" s="22"/>
      <c r="E25" s="22"/>
      <c r="F25" s="22"/>
      <c r="G25" s="46"/>
      <c r="H25" s="45"/>
      <c r="I25" s="22"/>
      <c r="J25" s="69">
        <f>J26</f>
        <v>1500</v>
      </c>
      <c r="K25" s="69">
        <f>K26</f>
        <v>1500</v>
      </c>
      <c r="L25" s="66"/>
      <c r="M25" s="66"/>
      <c r="N25" s="66"/>
      <c r="O25" s="66"/>
      <c r="P25" s="45"/>
      <c r="Q25" s="22"/>
      <c r="R25" s="22"/>
      <c r="S25" s="22"/>
      <c r="T25" s="22"/>
    </row>
    <row r="26" s="5" customFormat="1" ht="91" customHeight="1" spans="1:20">
      <c r="A26" s="22">
        <v>17</v>
      </c>
      <c r="B26" s="22"/>
      <c r="C26" s="47" t="s">
        <v>127</v>
      </c>
      <c r="D26" s="35" t="s">
        <v>38</v>
      </c>
      <c r="E26" s="35" t="s">
        <v>28</v>
      </c>
      <c r="F26" s="35" t="s">
        <v>128</v>
      </c>
      <c r="G26" s="35" t="s">
        <v>128</v>
      </c>
      <c r="H26" s="34" t="s">
        <v>129</v>
      </c>
      <c r="I26" s="70" t="s">
        <v>130</v>
      </c>
      <c r="J26" s="65">
        <f>SUM(K26:O26)</f>
        <v>1500</v>
      </c>
      <c r="K26" s="65">
        <v>1500</v>
      </c>
      <c r="L26" s="35"/>
      <c r="M26" s="35"/>
      <c r="N26" s="35"/>
      <c r="O26" s="35"/>
      <c r="P26" s="35" t="s">
        <v>131</v>
      </c>
      <c r="Q26" s="90">
        <v>14168</v>
      </c>
      <c r="R26" s="90">
        <v>30822</v>
      </c>
      <c r="S26" s="35" t="s">
        <v>132</v>
      </c>
      <c r="T26" s="35" t="s">
        <v>133</v>
      </c>
    </row>
    <row r="27" s="5" customFormat="1" ht="51" customHeight="1" spans="1:20">
      <c r="A27" s="22"/>
      <c r="B27" s="33" t="s">
        <v>134</v>
      </c>
      <c r="C27" s="45"/>
      <c r="D27" s="22"/>
      <c r="E27" s="22"/>
      <c r="F27" s="22"/>
      <c r="G27" s="46"/>
      <c r="H27" s="45"/>
      <c r="I27" s="22"/>
      <c r="J27" s="69">
        <f>J28</f>
        <v>200</v>
      </c>
      <c r="K27" s="69">
        <f>K28</f>
        <v>200</v>
      </c>
      <c r="L27" s="69"/>
      <c r="M27" s="66"/>
      <c r="N27" s="66"/>
      <c r="O27" s="66"/>
      <c r="P27" s="22"/>
      <c r="Q27" s="22"/>
      <c r="R27" s="22"/>
      <c r="S27" s="22"/>
      <c r="T27" s="22"/>
    </row>
    <row r="28" s="5" customFormat="1" ht="90" customHeight="1" spans="1:20">
      <c r="A28" s="22">
        <v>18</v>
      </c>
      <c r="B28" s="22"/>
      <c r="C28" s="38" t="s">
        <v>135</v>
      </c>
      <c r="D28" s="26" t="s">
        <v>38</v>
      </c>
      <c r="E28" s="26" t="s">
        <v>136</v>
      </c>
      <c r="F28" s="26" t="s">
        <v>137</v>
      </c>
      <c r="G28" s="26" t="s">
        <v>128</v>
      </c>
      <c r="H28" s="24" t="s">
        <v>138</v>
      </c>
      <c r="I28" s="57" t="s">
        <v>50</v>
      </c>
      <c r="J28" s="65">
        <f>SUM(K28:O28)</f>
        <v>200</v>
      </c>
      <c r="K28" s="65">
        <v>200</v>
      </c>
      <c r="L28" s="66"/>
      <c r="M28" s="66"/>
      <c r="N28" s="66"/>
      <c r="O28" s="66"/>
      <c r="P28" s="71" t="s">
        <v>139</v>
      </c>
      <c r="Q28" s="90">
        <v>4300</v>
      </c>
      <c r="R28" s="91" t="s">
        <v>34</v>
      </c>
      <c r="S28" s="92" t="s">
        <v>132</v>
      </c>
      <c r="T28" s="57" t="s">
        <v>140</v>
      </c>
    </row>
    <row r="29" s="5" customFormat="1" ht="41" customHeight="1" spans="1:20">
      <c r="A29" s="22"/>
      <c r="B29" s="18" t="s">
        <v>141</v>
      </c>
      <c r="C29" s="22"/>
      <c r="D29" s="22"/>
      <c r="E29" s="22"/>
      <c r="F29" s="22"/>
      <c r="G29" s="22"/>
      <c r="H29" s="22"/>
      <c r="I29" s="22"/>
      <c r="J29" s="69">
        <v>6057.95</v>
      </c>
      <c r="K29" s="69">
        <v>6057.95</v>
      </c>
      <c r="L29" s="66"/>
      <c r="M29" s="66"/>
      <c r="N29" s="66"/>
      <c r="O29" s="66"/>
      <c r="P29" s="22"/>
      <c r="Q29" s="22"/>
      <c r="R29" s="22"/>
      <c r="S29" s="22"/>
      <c r="T29" s="22"/>
    </row>
    <row r="30" s="5" customFormat="1" ht="55" customHeight="1" spans="1:20">
      <c r="A30" s="22"/>
      <c r="B30" s="33" t="s">
        <v>142</v>
      </c>
      <c r="C30" s="22"/>
      <c r="D30" s="22"/>
      <c r="E30" s="22"/>
      <c r="F30" s="22"/>
      <c r="G30" s="22"/>
      <c r="H30" s="22"/>
      <c r="I30" s="22"/>
      <c r="J30" s="69">
        <f>J31</f>
        <v>315</v>
      </c>
      <c r="K30" s="69">
        <f>K31</f>
        <v>315</v>
      </c>
      <c r="L30" s="66"/>
      <c r="M30" s="66"/>
      <c r="N30" s="66"/>
      <c r="O30" s="66"/>
      <c r="P30" s="22"/>
      <c r="Q30" s="22"/>
      <c r="R30" s="22"/>
      <c r="S30" s="22"/>
      <c r="T30" s="22"/>
    </row>
    <row r="31" s="5" customFormat="1" ht="152" customHeight="1" spans="1:20">
      <c r="A31" s="22">
        <v>19</v>
      </c>
      <c r="B31" s="22"/>
      <c r="C31" s="44" t="s">
        <v>143</v>
      </c>
      <c r="D31" s="43" t="s">
        <v>144</v>
      </c>
      <c r="E31" s="48" t="s">
        <v>145</v>
      </c>
      <c r="F31" s="43" t="s">
        <v>146</v>
      </c>
      <c r="G31" s="43" t="s">
        <v>106</v>
      </c>
      <c r="H31" s="44" t="s">
        <v>147</v>
      </c>
      <c r="I31" s="57" t="s">
        <v>148</v>
      </c>
      <c r="J31" s="65">
        <v>315</v>
      </c>
      <c r="K31" s="65">
        <v>315</v>
      </c>
      <c r="L31" s="66"/>
      <c r="M31" s="66"/>
      <c r="N31" s="66"/>
      <c r="O31" s="66"/>
      <c r="P31" s="43" t="s">
        <v>149</v>
      </c>
      <c r="Q31" s="93">
        <v>2216</v>
      </c>
      <c r="R31" s="93">
        <v>7138</v>
      </c>
      <c r="S31" s="43" t="s">
        <v>150</v>
      </c>
      <c r="T31" s="43" t="s">
        <v>151</v>
      </c>
    </row>
    <row r="32" s="5" customFormat="1" ht="63" customHeight="1" spans="1:20">
      <c r="A32" s="22"/>
      <c r="B32" s="33" t="s">
        <v>152</v>
      </c>
      <c r="C32" s="22"/>
      <c r="D32" s="22"/>
      <c r="E32" s="22"/>
      <c r="F32" s="22"/>
      <c r="G32" s="22"/>
      <c r="H32" s="22"/>
      <c r="I32" s="22"/>
      <c r="J32" s="69">
        <v>415</v>
      </c>
      <c r="K32" s="69">
        <v>415</v>
      </c>
      <c r="L32" s="66"/>
      <c r="M32" s="66"/>
      <c r="N32" s="66"/>
      <c r="O32" s="66"/>
      <c r="P32" s="22"/>
      <c r="Q32" s="22"/>
      <c r="R32" s="22"/>
      <c r="S32" s="22"/>
      <c r="T32" s="22"/>
    </row>
    <row r="33" s="5" customFormat="1" ht="63" customHeight="1" spans="1:20">
      <c r="A33" s="22">
        <v>20</v>
      </c>
      <c r="B33" s="33"/>
      <c r="C33" s="26" t="s">
        <v>153</v>
      </c>
      <c r="D33" s="26" t="s">
        <v>144</v>
      </c>
      <c r="E33" s="26" t="s">
        <v>28</v>
      </c>
      <c r="F33" s="49" t="s">
        <v>154</v>
      </c>
      <c r="G33" s="26" t="s">
        <v>155</v>
      </c>
      <c r="H33" s="50" t="s">
        <v>156</v>
      </c>
      <c r="I33" s="72" t="s">
        <v>157</v>
      </c>
      <c r="J33" s="65">
        <v>225</v>
      </c>
      <c r="K33" s="65">
        <v>225</v>
      </c>
      <c r="L33" s="66"/>
      <c r="M33" s="66"/>
      <c r="N33" s="66"/>
      <c r="O33" s="66"/>
      <c r="P33" s="26" t="s">
        <v>158</v>
      </c>
      <c r="Q33" s="94">
        <v>140</v>
      </c>
      <c r="R33" s="94">
        <v>400</v>
      </c>
      <c r="S33" s="94" t="s">
        <v>159</v>
      </c>
      <c r="T33" s="55" t="s">
        <v>160</v>
      </c>
    </row>
    <row r="34" s="6" customFormat="1" ht="81" customHeight="1" spans="1:20">
      <c r="A34" s="22">
        <v>21</v>
      </c>
      <c r="B34" s="33"/>
      <c r="C34" s="31" t="s">
        <v>161</v>
      </c>
      <c r="D34" s="26" t="s">
        <v>38</v>
      </c>
      <c r="E34" s="26" t="s">
        <v>162</v>
      </c>
      <c r="F34" s="26" t="s">
        <v>163</v>
      </c>
      <c r="G34" s="26" t="s">
        <v>164</v>
      </c>
      <c r="H34" s="31" t="s">
        <v>165</v>
      </c>
      <c r="I34" s="26" t="s">
        <v>65</v>
      </c>
      <c r="J34" s="26">
        <v>190</v>
      </c>
      <c r="K34" s="26">
        <v>190</v>
      </c>
      <c r="L34" s="66"/>
      <c r="M34" s="66"/>
      <c r="N34" s="66"/>
      <c r="O34" s="66"/>
      <c r="P34" s="26" t="s">
        <v>166</v>
      </c>
      <c r="Q34" s="26">
        <v>1092</v>
      </c>
      <c r="R34" s="26">
        <v>3486</v>
      </c>
      <c r="S34" s="26" t="s">
        <v>150</v>
      </c>
      <c r="T34" s="26" t="s">
        <v>160</v>
      </c>
    </row>
    <row r="35" s="6" customFormat="1" ht="81" customHeight="1" spans="1:20">
      <c r="A35" s="22"/>
      <c r="B35" s="33" t="s">
        <v>167</v>
      </c>
      <c r="C35" s="51"/>
      <c r="D35" s="51"/>
      <c r="E35" s="51"/>
      <c r="F35" s="51"/>
      <c r="G35" s="51"/>
      <c r="H35" s="51"/>
      <c r="I35" s="22"/>
      <c r="J35" s="73">
        <v>2711.95</v>
      </c>
      <c r="K35" s="73">
        <v>2711.95</v>
      </c>
      <c r="L35" s="66"/>
      <c r="M35" s="66"/>
      <c r="N35" s="66"/>
      <c r="O35" s="66"/>
      <c r="P35" s="51"/>
      <c r="Q35" s="22"/>
      <c r="R35" s="22"/>
      <c r="S35" s="51"/>
      <c r="T35" s="51"/>
    </row>
    <row r="36" s="6" customFormat="1" ht="81" customHeight="1" spans="1:20">
      <c r="A36" s="22">
        <v>22</v>
      </c>
      <c r="B36" s="22"/>
      <c r="C36" s="34" t="s">
        <v>168</v>
      </c>
      <c r="D36" s="35" t="s">
        <v>38</v>
      </c>
      <c r="E36" s="26" t="s">
        <v>28</v>
      </c>
      <c r="F36" s="35" t="s">
        <v>169</v>
      </c>
      <c r="G36" s="35" t="s">
        <v>170</v>
      </c>
      <c r="H36" s="34" t="s">
        <v>171</v>
      </c>
      <c r="I36" s="74" t="s">
        <v>172</v>
      </c>
      <c r="J36" s="75">
        <v>350</v>
      </c>
      <c r="K36" s="75">
        <v>350</v>
      </c>
      <c r="L36" s="76"/>
      <c r="M36" s="76"/>
      <c r="N36" s="76"/>
      <c r="O36" s="76"/>
      <c r="P36" s="35" t="s">
        <v>173</v>
      </c>
      <c r="Q36" s="78">
        <v>470</v>
      </c>
      <c r="R36" s="78">
        <v>1340</v>
      </c>
      <c r="S36" s="35" t="s">
        <v>174</v>
      </c>
      <c r="T36" s="35" t="s">
        <v>175</v>
      </c>
    </row>
    <row r="37" s="6" customFormat="1" ht="81" customHeight="1" spans="1:20">
      <c r="A37" s="22">
        <v>23</v>
      </c>
      <c r="B37" s="22"/>
      <c r="C37" s="34" t="s">
        <v>176</v>
      </c>
      <c r="D37" s="35" t="s">
        <v>38</v>
      </c>
      <c r="E37" s="26" t="s">
        <v>28</v>
      </c>
      <c r="F37" s="35" t="s">
        <v>177</v>
      </c>
      <c r="G37" s="35" t="s">
        <v>178</v>
      </c>
      <c r="H37" s="34" t="s">
        <v>179</v>
      </c>
      <c r="I37" s="74" t="s">
        <v>180</v>
      </c>
      <c r="J37" s="75">
        <v>430</v>
      </c>
      <c r="K37" s="75">
        <v>430</v>
      </c>
      <c r="L37" s="76"/>
      <c r="M37" s="76"/>
      <c r="N37" s="76"/>
      <c r="O37" s="76"/>
      <c r="P37" s="35" t="s">
        <v>181</v>
      </c>
      <c r="Q37" s="78">
        <v>224</v>
      </c>
      <c r="R37" s="78">
        <v>1016</v>
      </c>
      <c r="S37" s="35" t="s">
        <v>174</v>
      </c>
      <c r="T37" s="35" t="s">
        <v>175</v>
      </c>
    </row>
    <row r="38" s="6" customFormat="1" ht="81" customHeight="1" spans="1:20">
      <c r="A38" s="22">
        <v>24</v>
      </c>
      <c r="B38" s="22"/>
      <c r="C38" s="34" t="s">
        <v>182</v>
      </c>
      <c r="D38" s="35" t="s">
        <v>38</v>
      </c>
      <c r="E38" s="26" t="s">
        <v>28</v>
      </c>
      <c r="F38" s="35" t="s">
        <v>116</v>
      </c>
      <c r="G38" s="35" t="s">
        <v>183</v>
      </c>
      <c r="H38" s="34" t="s">
        <v>184</v>
      </c>
      <c r="I38" s="77" t="s">
        <v>185</v>
      </c>
      <c r="J38" s="78">
        <v>195</v>
      </c>
      <c r="K38" s="78">
        <v>195</v>
      </c>
      <c r="L38" s="76"/>
      <c r="M38" s="76"/>
      <c r="N38" s="76"/>
      <c r="O38" s="76"/>
      <c r="P38" s="35" t="s">
        <v>181</v>
      </c>
      <c r="Q38" s="78">
        <v>350</v>
      </c>
      <c r="R38" s="78">
        <v>1150</v>
      </c>
      <c r="S38" s="35" t="s">
        <v>174</v>
      </c>
      <c r="T38" s="35" t="s">
        <v>175</v>
      </c>
    </row>
    <row r="39" s="6" customFormat="1" ht="81" customHeight="1" spans="1:20">
      <c r="A39" s="22">
        <v>25</v>
      </c>
      <c r="B39" s="22"/>
      <c r="C39" s="34" t="s">
        <v>186</v>
      </c>
      <c r="D39" s="35" t="s">
        <v>38</v>
      </c>
      <c r="E39" s="26" t="s">
        <v>28</v>
      </c>
      <c r="F39" s="35" t="s">
        <v>187</v>
      </c>
      <c r="G39" s="35" t="s">
        <v>178</v>
      </c>
      <c r="H39" s="34" t="s">
        <v>188</v>
      </c>
      <c r="I39" s="77" t="s">
        <v>185</v>
      </c>
      <c r="J39" s="78">
        <v>150</v>
      </c>
      <c r="K39" s="78">
        <v>150</v>
      </c>
      <c r="L39" s="76"/>
      <c r="M39" s="76"/>
      <c r="N39" s="76"/>
      <c r="O39" s="76"/>
      <c r="P39" s="34" t="s">
        <v>189</v>
      </c>
      <c r="Q39" s="78">
        <v>224</v>
      </c>
      <c r="R39" s="78">
        <v>1016</v>
      </c>
      <c r="S39" s="35" t="s">
        <v>174</v>
      </c>
      <c r="T39" s="35" t="s">
        <v>175</v>
      </c>
    </row>
    <row r="40" s="6" customFormat="1" ht="95" customHeight="1" spans="1:20">
      <c r="A40" s="22">
        <v>26</v>
      </c>
      <c r="B40" s="22"/>
      <c r="C40" s="34" t="s">
        <v>190</v>
      </c>
      <c r="D40" s="35" t="s">
        <v>38</v>
      </c>
      <c r="E40" s="26" t="s">
        <v>28</v>
      </c>
      <c r="F40" s="35" t="s">
        <v>116</v>
      </c>
      <c r="G40" s="35" t="s">
        <v>183</v>
      </c>
      <c r="H40" s="34" t="s">
        <v>191</v>
      </c>
      <c r="I40" s="77" t="s">
        <v>185</v>
      </c>
      <c r="J40" s="78">
        <v>210.95</v>
      </c>
      <c r="K40" s="78">
        <v>210.95</v>
      </c>
      <c r="L40" s="76"/>
      <c r="M40" s="76"/>
      <c r="N40" s="76"/>
      <c r="O40" s="76"/>
      <c r="P40" s="35" t="s">
        <v>189</v>
      </c>
      <c r="Q40" s="78">
        <v>350</v>
      </c>
      <c r="R40" s="78">
        <v>1150</v>
      </c>
      <c r="S40" s="35" t="s">
        <v>174</v>
      </c>
      <c r="T40" s="35" t="s">
        <v>175</v>
      </c>
    </row>
    <row r="41" s="6" customFormat="1" ht="108" customHeight="1" spans="1:20">
      <c r="A41" s="22">
        <v>27</v>
      </c>
      <c r="B41" s="22"/>
      <c r="C41" s="34" t="s">
        <v>192</v>
      </c>
      <c r="D41" s="35" t="s">
        <v>38</v>
      </c>
      <c r="E41" s="26" t="s">
        <v>28</v>
      </c>
      <c r="F41" s="35" t="s">
        <v>193</v>
      </c>
      <c r="G41" s="35" t="s">
        <v>194</v>
      </c>
      <c r="H41" s="34" t="s">
        <v>195</v>
      </c>
      <c r="I41" s="77" t="s">
        <v>185</v>
      </c>
      <c r="J41" s="78">
        <v>196</v>
      </c>
      <c r="K41" s="78">
        <v>196</v>
      </c>
      <c r="L41" s="76"/>
      <c r="M41" s="76"/>
      <c r="N41" s="76"/>
      <c r="O41" s="76"/>
      <c r="P41" s="35" t="s">
        <v>189</v>
      </c>
      <c r="Q41" s="78">
        <v>455</v>
      </c>
      <c r="R41" s="78">
        <v>1356</v>
      </c>
      <c r="S41" s="35" t="s">
        <v>174</v>
      </c>
      <c r="T41" s="35" t="s">
        <v>175</v>
      </c>
    </row>
    <row r="42" s="6" customFormat="1" ht="108" customHeight="1" spans="1:20">
      <c r="A42" s="22">
        <v>28</v>
      </c>
      <c r="B42" s="22"/>
      <c r="C42" s="34" t="s">
        <v>196</v>
      </c>
      <c r="D42" s="35" t="s">
        <v>38</v>
      </c>
      <c r="E42" s="26" t="s">
        <v>28</v>
      </c>
      <c r="F42" s="52" t="s">
        <v>197</v>
      </c>
      <c r="G42" s="35" t="s">
        <v>198</v>
      </c>
      <c r="H42" s="34" t="s">
        <v>199</v>
      </c>
      <c r="I42" s="77" t="s">
        <v>185</v>
      </c>
      <c r="J42" s="78">
        <v>400</v>
      </c>
      <c r="K42" s="78">
        <v>400</v>
      </c>
      <c r="L42" s="76"/>
      <c r="M42" s="76"/>
      <c r="N42" s="76"/>
      <c r="O42" s="76"/>
      <c r="P42" s="35" t="s">
        <v>200</v>
      </c>
      <c r="Q42" s="78">
        <v>209</v>
      </c>
      <c r="R42" s="78">
        <v>1006</v>
      </c>
      <c r="S42" s="35" t="s">
        <v>174</v>
      </c>
      <c r="T42" s="35" t="s">
        <v>175</v>
      </c>
    </row>
    <row r="43" s="6" customFormat="1" ht="108" customHeight="1" spans="1:20">
      <c r="A43" s="22">
        <v>29</v>
      </c>
      <c r="B43" s="22"/>
      <c r="C43" s="31" t="s">
        <v>201</v>
      </c>
      <c r="D43" s="26" t="s">
        <v>38</v>
      </c>
      <c r="E43" s="26" t="s">
        <v>28</v>
      </c>
      <c r="F43" s="26" t="s">
        <v>193</v>
      </c>
      <c r="G43" s="26" t="s">
        <v>202</v>
      </c>
      <c r="H43" s="31" t="s">
        <v>203</v>
      </c>
      <c r="I43" s="26" t="s">
        <v>204</v>
      </c>
      <c r="J43" s="26">
        <v>600</v>
      </c>
      <c r="K43" s="26">
        <v>600</v>
      </c>
      <c r="L43" s="76"/>
      <c r="M43" s="76"/>
      <c r="N43" s="76"/>
      <c r="O43" s="76"/>
      <c r="P43" s="26" t="s">
        <v>205</v>
      </c>
      <c r="Q43" s="26">
        <v>1206</v>
      </c>
      <c r="R43" s="26">
        <v>3896</v>
      </c>
      <c r="S43" s="35" t="s">
        <v>174</v>
      </c>
      <c r="T43" s="35" t="s">
        <v>175</v>
      </c>
    </row>
    <row r="44" s="6" customFormat="1" ht="99" customHeight="1" spans="1:20">
      <c r="A44" s="22">
        <v>30</v>
      </c>
      <c r="B44" s="22"/>
      <c r="C44" s="31" t="s">
        <v>206</v>
      </c>
      <c r="D44" s="26" t="s">
        <v>38</v>
      </c>
      <c r="E44" s="26" t="s">
        <v>28</v>
      </c>
      <c r="F44" s="26" t="s">
        <v>193</v>
      </c>
      <c r="G44" s="26" t="s">
        <v>194</v>
      </c>
      <c r="H44" s="31" t="s">
        <v>207</v>
      </c>
      <c r="I44" s="26" t="s">
        <v>204</v>
      </c>
      <c r="J44" s="26">
        <v>180</v>
      </c>
      <c r="K44" s="26">
        <v>180</v>
      </c>
      <c r="L44" s="76"/>
      <c r="M44" s="76"/>
      <c r="N44" s="76"/>
      <c r="O44" s="76"/>
      <c r="P44" s="26" t="s">
        <v>208</v>
      </c>
      <c r="Q44" s="26">
        <v>455</v>
      </c>
      <c r="R44" s="26">
        <v>1356</v>
      </c>
      <c r="S44" s="35" t="s">
        <v>174</v>
      </c>
      <c r="T44" s="35" t="s">
        <v>175</v>
      </c>
    </row>
    <row r="45" s="6" customFormat="1" ht="51" customHeight="1" spans="1:20">
      <c r="A45" s="22"/>
      <c r="B45" s="33" t="s">
        <v>209</v>
      </c>
      <c r="C45" s="51"/>
      <c r="D45" s="51"/>
      <c r="E45" s="51"/>
      <c r="F45" s="51"/>
      <c r="G45" s="51"/>
      <c r="H45" s="53"/>
      <c r="I45" s="22"/>
      <c r="J45" s="69">
        <v>2616</v>
      </c>
      <c r="K45" s="69">
        <v>2616</v>
      </c>
      <c r="L45" s="66"/>
      <c r="M45" s="66"/>
      <c r="N45" s="66"/>
      <c r="O45" s="66"/>
      <c r="P45" s="51"/>
      <c r="Q45" s="22"/>
      <c r="R45" s="22"/>
      <c r="S45" s="51"/>
      <c r="T45" s="51"/>
    </row>
    <row r="46" s="6" customFormat="1" ht="98" customHeight="1" spans="1:20">
      <c r="A46" s="22">
        <v>31</v>
      </c>
      <c r="B46" s="22"/>
      <c r="C46" s="26" t="s">
        <v>210</v>
      </c>
      <c r="D46" s="26" t="s">
        <v>211</v>
      </c>
      <c r="E46" s="26" t="s">
        <v>212</v>
      </c>
      <c r="F46" s="26" t="s">
        <v>213</v>
      </c>
      <c r="G46" s="40" t="s">
        <v>214</v>
      </c>
      <c r="H46" s="31" t="s">
        <v>215</v>
      </c>
      <c r="I46" s="79" t="s">
        <v>65</v>
      </c>
      <c r="J46" s="26">
        <v>1705</v>
      </c>
      <c r="K46" s="26">
        <v>1705</v>
      </c>
      <c r="L46" s="66"/>
      <c r="M46" s="66"/>
      <c r="N46" s="66"/>
      <c r="O46" s="66"/>
      <c r="P46" s="26" t="s">
        <v>216</v>
      </c>
      <c r="Q46" s="94">
        <v>28000</v>
      </c>
      <c r="R46" s="94">
        <v>93000</v>
      </c>
      <c r="S46" s="26" t="s">
        <v>217</v>
      </c>
      <c r="T46" s="95" t="s">
        <v>175</v>
      </c>
    </row>
    <row r="47" s="6" customFormat="1" ht="98" customHeight="1" spans="1:20">
      <c r="A47" s="22">
        <v>32</v>
      </c>
      <c r="B47" s="22"/>
      <c r="C47" s="26" t="s">
        <v>218</v>
      </c>
      <c r="D47" s="26" t="s">
        <v>211</v>
      </c>
      <c r="E47" s="26" t="s">
        <v>212</v>
      </c>
      <c r="F47" s="26" t="s">
        <v>213</v>
      </c>
      <c r="G47" s="26" t="s">
        <v>219</v>
      </c>
      <c r="H47" s="31" t="s">
        <v>220</v>
      </c>
      <c r="I47" s="79" t="s">
        <v>65</v>
      </c>
      <c r="J47" s="26">
        <v>911</v>
      </c>
      <c r="K47" s="26">
        <v>911</v>
      </c>
      <c r="L47" s="66"/>
      <c r="M47" s="66"/>
      <c r="N47" s="66"/>
      <c r="O47" s="66"/>
      <c r="P47" s="26" t="s">
        <v>221</v>
      </c>
      <c r="Q47" s="94">
        <v>2394</v>
      </c>
      <c r="R47" s="94">
        <v>8251</v>
      </c>
      <c r="S47" s="26" t="s">
        <v>217</v>
      </c>
      <c r="T47" s="95" t="s">
        <v>175</v>
      </c>
    </row>
    <row r="48" s="5" customFormat="1" ht="48" customHeight="1" spans="1:20">
      <c r="A48" s="22"/>
      <c r="B48" s="33" t="s">
        <v>222</v>
      </c>
      <c r="C48" s="51"/>
      <c r="D48" s="51"/>
      <c r="E48" s="51"/>
      <c r="F48" s="51"/>
      <c r="G48" s="54"/>
      <c r="H48" s="51"/>
      <c r="I48" s="22"/>
      <c r="J48" s="69">
        <v>800</v>
      </c>
      <c r="K48" s="69">
        <v>800</v>
      </c>
      <c r="L48" s="69"/>
      <c r="M48" s="66"/>
      <c r="N48" s="66"/>
      <c r="O48" s="66"/>
      <c r="P48" s="70"/>
      <c r="Q48" s="22"/>
      <c r="R48" s="22"/>
      <c r="S48" s="22"/>
      <c r="T48" s="22"/>
    </row>
    <row r="49" s="5" customFormat="1" ht="63" customHeight="1" spans="1:20">
      <c r="A49" s="22">
        <v>33</v>
      </c>
      <c r="B49" s="33"/>
      <c r="C49" s="26" t="s">
        <v>223</v>
      </c>
      <c r="D49" s="26" t="s">
        <v>38</v>
      </c>
      <c r="E49" s="29" t="s">
        <v>224</v>
      </c>
      <c r="F49" s="26" t="s">
        <v>225</v>
      </c>
      <c r="G49" s="26" t="s">
        <v>128</v>
      </c>
      <c r="H49" s="26" t="s">
        <v>226</v>
      </c>
      <c r="I49" s="72" t="s">
        <v>50</v>
      </c>
      <c r="J49" s="26">
        <v>500</v>
      </c>
      <c r="K49" s="26">
        <v>500</v>
      </c>
      <c r="L49" s="69"/>
      <c r="M49" s="66"/>
      <c r="N49" s="66"/>
      <c r="O49" s="66"/>
      <c r="P49" s="43" t="s">
        <v>227</v>
      </c>
      <c r="Q49" s="96" t="s">
        <v>34</v>
      </c>
      <c r="R49" s="22">
        <v>4500</v>
      </c>
      <c r="S49" s="26" t="s">
        <v>35</v>
      </c>
      <c r="T49" s="95" t="s">
        <v>228</v>
      </c>
    </row>
    <row r="50" s="5" customFormat="1" ht="80" customHeight="1" spans="1:20">
      <c r="A50" s="22">
        <v>34</v>
      </c>
      <c r="B50" s="22"/>
      <c r="C50" s="26" t="s">
        <v>229</v>
      </c>
      <c r="D50" s="26" t="s">
        <v>38</v>
      </c>
      <c r="E50" s="26" t="s">
        <v>224</v>
      </c>
      <c r="F50" s="26" t="s">
        <v>225</v>
      </c>
      <c r="G50" s="55" t="s">
        <v>128</v>
      </c>
      <c r="H50" s="31" t="s">
        <v>230</v>
      </c>
      <c r="I50" s="57" t="s">
        <v>50</v>
      </c>
      <c r="J50" s="26">
        <f>SUM(K50:O50)</f>
        <v>300</v>
      </c>
      <c r="K50" s="26">
        <v>300</v>
      </c>
      <c r="L50" s="66"/>
      <c r="M50" s="66"/>
      <c r="N50" s="66"/>
      <c r="O50" s="66"/>
      <c r="P50" s="26" t="s">
        <v>231</v>
      </c>
      <c r="Q50" s="96" t="s">
        <v>34</v>
      </c>
      <c r="R50" s="57">
        <v>16000</v>
      </c>
      <c r="S50" s="26" t="s">
        <v>232</v>
      </c>
      <c r="T50" s="95" t="s">
        <v>233</v>
      </c>
    </row>
    <row r="51" s="7" customFormat="1" ht="52" customHeight="1" spans="1:20">
      <c r="A51" s="56"/>
      <c r="B51" s="33" t="s">
        <v>234</v>
      </c>
      <c r="C51" s="22"/>
      <c r="D51" s="22"/>
      <c r="E51" s="22"/>
      <c r="F51" s="22"/>
      <c r="G51" s="22"/>
      <c r="H51" s="22"/>
      <c r="I51" s="22"/>
      <c r="J51" s="69">
        <f>K51</f>
        <v>153.05</v>
      </c>
      <c r="K51" s="69">
        <v>153.05</v>
      </c>
      <c r="L51" s="66"/>
      <c r="M51" s="66"/>
      <c r="N51" s="66"/>
      <c r="O51" s="66"/>
      <c r="P51" s="22"/>
      <c r="Q51" s="22"/>
      <c r="R51" s="22"/>
      <c r="S51" s="22"/>
      <c r="T51" s="22"/>
    </row>
    <row r="52" s="8" customFormat="1" ht="65" customHeight="1" spans="1:20">
      <c r="A52" s="57">
        <v>35</v>
      </c>
      <c r="B52" s="57"/>
      <c r="C52" s="26" t="s">
        <v>235</v>
      </c>
      <c r="D52" s="26" t="s">
        <v>38</v>
      </c>
      <c r="E52" s="26" t="s">
        <v>28</v>
      </c>
      <c r="F52" s="26" t="s">
        <v>236</v>
      </c>
      <c r="G52" s="55" t="s">
        <v>128</v>
      </c>
      <c r="H52" s="26" t="s">
        <v>237</v>
      </c>
      <c r="I52" s="57" t="s">
        <v>50</v>
      </c>
      <c r="J52" s="26">
        <f>SUM(K52:O52)</f>
        <v>122</v>
      </c>
      <c r="K52" s="26">
        <v>122</v>
      </c>
      <c r="L52" s="65"/>
      <c r="M52" s="65"/>
      <c r="N52" s="65"/>
      <c r="O52" s="65"/>
      <c r="P52" s="50" t="s">
        <v>238</v>
      </c>
      <c r="Q52" s="57" t="s">
        <v>34</v>
      </c>
      <c r="R52" s="57" t="s">
        <v>34</v>
      </c>
      <c r="S52" s="97" t="s">
        <v>239</v>
      </c>
      <c r="T52" s="57" t="s">
        <v>34</v>
      </c>
    </row>
    <row r="53" s="8" customFormat="1" ht="65" customHeight="1" spans="1:20">
      <c r="A53" s="57">
        <v>36</v>
      </c>
      <c r="B53" s="57"/>
      <c r="C53" s="26" t="s">
        <v>235</v>
      </c>
      <c r="D53" s="26" t="s">
        <v>38</v>
      </c>
      <c r="E53" s="26" t="s">
        <v>145</v>
      </c>
      <c r="F53" s="26" t="s">
        <v>145</v>
      </c>
      <c r="G53" s="55" t="s">
        <v>128</v>
      </c>
      <c r="H53" s="26" t="s">
        <v>237</v>
      </c>
      <c r="I53" s="57" t="s">
        <v>50</v>
      </c>
      <c r="J53" s="26">
        <f>SUM(K53:O53)</f>
        <v>3.15</v>
      </c>
      <c r="K53" s="26">
        <v>3.15</v>
      </c>
      <c r="L53" s="65"/>
      <c r="M53" s="65"/>
      <c r="N53" s="65"/>
      <c r="O53" s="65"/>
      <c r="P53" s="50" t="s">
        <v>238</v>
      </c>
      <c r="Q53" s="57" t="s">
        <v>34</v>
      </c>
      <c r="R53" s="57" t="s">
        <v>34</v>
      </c>
      <c r="S53" s="97" t="s">
        <v>239</v>
      </c>
      <c r="T53" s="57" t="s">
        <v>34</v>
      </c>
    </row>
    <row r="54" s="8" customFormat="1" ht="79" customHeight="1" spans="1:20">
      <c r="A54" s="57">
        <v>37</v>
      </c>
      <c r="B54" s="57"/>
      <c r="C54" s="26" t="s">
        <v>235</v>
      </c>
      <c r="D54" s="26" t="s">
        <v>38</v>
      </c>
      <c r="E54" s="26" t="s">
        <v>162</v>
      </c>
      <c r="F54" s="26" t="s">
        <v>162</v>
      </c>
      <c r="G54" s="55" t="s">
        <v>128</v>
      </c>
      <c r="H54" s="26" t="s">
        <v>237</v>
      </c>
      <c r="I54" s="57" t="s">
        <v>50</v>
      </c>
      <c r="J54" s="26">
        <f>SUM(K54:O54)</f>
        <v>1.9</v>
      </c>
      <c r="K54" s="26">
        <v>1.9</v>
      </c>
      <c r="L54" s="65"/>
      <c r="M54" s="65"/>
      <c r="N54" s="65"/>
      <c r="O54" s="65"/>
      <c r="P54" s="50" t="s">
        <v>238</v>
      </c>
      <c r="Q54" s="57" t="s">
        <v>34</v>
      </c>
      <c r="R54" s="57" t="s">
        <v>34</v>
      </c>
      <c r="S54" s="97" t="s">
        <v>239</v>
      </c>
      <c r="T54" s="57" t="s">
        <v>34</v>
      </c>
    </row>
    <row r="55" s="8" customFormat="1" ht="79" customHeight="1" spans="1:20">
      <c r="A55" s="57">
        <v>38</v>
      </c>
      <c r="B55" s="57"/>
      <c r="C55" s="26" t="s">
        <v>235</v>
      </c>
      <c r="D55" s="26" t="s">
        <v>38</v>
      </c>
      <c r="E55" s="26" t="s">
        <v>212</v>
      </c>
      <c r="F55" s="26" t="s">
        <v>212</v>
      </c>
      <c r="G55" s="55" t="s">
        <v>128</v>
      </c>
      <c r="H55" s="26" t="s">
        <v>237</v>
      </c>
      <c r="I55" s="57" t="s">
        <v>50</v>
      </c>
      <c r="J55" s="26">
        <f>SUM(K55:O55)</f>
        <v>26</v>
      </c>
      <c r="K55" s="26">
        <v>26</v>
      </c>
      <c r="L55" s="65"/>
      <c r="M55" s="65"/>
      <c r="N55" s="65"/>
      <c r="O55" s="65"/>
      <c r="P55" s="50" t="s">
        <v>238</v>
      </c>
      <c r="Q55" s="57" t="s">
        <v>34</v>
      </c>
      <c r="R55" s="57" t="s">
        <v>34</v>
      </c>
      <c r="S55" s="97" t="s">
        <v>239</v>
      </c>
      <c r="T55" s="57" t="s">
        <v>34</v>
      </c>
    </row>
    <row r="56" ht="24" customHeight="1"/>
  </sheetData>
  <mergeCells count="16">
    <mergeCell ref="A2:T2"/>
    <mergeCell ref="K3:O3"/>
    <mergeCell ref="Q3:R3"/>
    <mergeCell ref="A3:A4"/>
    <mergeCell ref="B3:B4"/>
    <mergeCell ref="C3:C4"/>
    <mergeCell ref="D3:D4"/>
    <mergeCell ref="E3:E4"/>
    <mergeCell ref="F3:F4"/>
    <mergeCell ref="G3:G4"/>
    <mergeCell ref="H3:H4"/>
    <mergeCell ref="I3:I4"/>
    <mergeCell ref="J3:J4"/>
    <mergeCell ref="P3:P4"/>
    <mergeCell ref="S3:S4"/>
    <mergeCell ref="T3:T4"/>
  </mergeCells>
  <pageMargins left="0.432638888888889" right="0.314583333333333" top="0.66875" bottom="0.550694444444444" header="0.5" footer="0.5"/>
  <pageSetup paperSize="8" scale="70" fitToHeight="0" orientation="landscape" horizontalDpi="600"/>
  <headerFooter/>
  <ignoredErrors>
    <ignoredError sqref="J26:J27" formula="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项目计划表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D.</cp:lastModifiedBy>
  <dcterms:created xsi:type="dcterms:W3CDTF">2022-12-22T07:24:00Z</dcterms:created>
  <dcterms:modified xsi:type="dcterms:W3CDTF">2025-03-07T08:51:15Z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077DFBEB1D03474DA3DC8E565D2C9B7B_13</vt:lpwstr>
  </property>
  <property fmtid="{D5CDD505-2E9C-101B-9397-08002B2CF9AE}" pid="3" name="KSOProductBuildVer">
    <vt:lpwstr>2052-12.1.0.20305</vt:lpwstr>
  </property>
  <property fmtid="{D5CDD505-2E9C-101B-9397-08002B2CF9AE}" pid="4" name="KSOReadingLayout">
    <vt:bool>true</vt:bool>
  </property>
</Properties>
</file>